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Desk\UNION MAGHREB ARABE\Base de données UMA\Site UMA\Echanges commerciaux\"/>
    </mc:Choice>
  </mc:AlternateContent>
  <xr:revisionPtr revIDLastSave="0" documentId="13_ncr:1_{2301665F-280F-4070-BA26-9D049404E31D}" xr6:coauthVersionLast="46" xr6:coauthVersionMax="46" xr10:uidLastSave="{00000000-0000-0000-0000-000000000000}"/>
  <bookViews>
    <workbookView xWindow="-120" yWindow="-120" windowWidth="20730" windowHeight="11160" tabRatio="816" firstSheet="4" activeTab="7" xr2:uid="{00000000-000D-0000-FFFF-FFFF00000000}"/>
  </bookViews>
  <sheets>
    <sheet name="Commerce de Marchandises" sheetId="13" r:id="rId1"/>
    <sheet name="Commerce de Services" sheetId="6" r:id="rId2"/>
    <sheet name="Commerce total Intra-Maghreb" sheetId="9" r:id="rId3"/>
    <sheet name="Commerce Intra-Maghreb.produits" sheetId="10" r:id="rId4"/>
    <sheet name="Commerce Maghreb.monde.produits" sheetId="14" r:id="rId5"/>
    <sheet name="Commerce Pays-produits" sheetId="8" r:id="rId6"/>
    <sheet name="Commerce Pays-partenaires" sheetId="15" r:id="rId7"/>
    <sheet name="Commerce CER" sheetId="16" r:id="rId8"/>
  </sheets>
  <definedNames>
    <definedName name="_xlnm.Print_Titles" localSheetId="6">'Commerce Pays-partenaires'!$2:$3</definedName>
    <definedName name="_xlnm.Print_Titles" localSheetId="5">'Commerce Pays-produits'!$2:$3</definedName>
    <definedName name="_xlnm.Print_Area" localSheetId="7">'Commerce CER'!$A$1:$H$58</definedName>
    <definedName name="_xlnm.Print_Area" localSheetId="0">'Commerce de Marchandises'!$A$2:$J$35</definedName>
    <definedName name="_xlnm.Print_Area" localSheetId="1">'Commerce de Services'!$A$1:$J$35</definedName>
    <definedName name="_xlnm.Print_Area" localSheetId="3">'Commerce Intra-Maghreb.produits'!$A$1:$H$75</definedName>
    <definedName name="_xlnm.Print_Area" localSheetId="4">'Commerce Maghreb.monde.produits'!$A$1:$H$74</definedName>
    <definedName name="_xlnm.Print_Area" localSheetId="6">'Commerce Pays-partenaires'!$A$5:$H$117</definedName>
    <definedName name="_xlnm.Print_Area" localSheetId="5">'Commerce Pays-produits'!$A$5:$H$155</definedName>
    <definedName name="_xlnm.Print_Area" localSheetId="2">'Commerce total Intra-Maghreb'!$A$1:$L$127</definedName>
  </definedNames>
  <calcPr calcId="181029"/>
  <fileRecoveryPr autoRecover="0"/>
</workbook>
</file>

<file path=xl/calcChain.xml><?xml version="1.0" encoding="utf-8"?>
<calcChain xmlns="http://schemas.openxmlformats.org/spreadsheetml/2006/main">
  <c r="G65" i="14" l="1"/>
  <c r="G73" i="14"/>
  <c r="F73" i="14"/>
  <c r="E73" i="14"/>
  <c r="D73" i="14"/>
  <c r="G72" i="14"/>
  <c r="F72" i="14"/>
  <c r="E72" i="14"/>
  <c r="D72" i="14"/>
  <c r="G71" i="14"/>
  <c r="F71" i="14"/>
  <c r="E71" i="14"/>
  <c r="D71" i="14"/>
  <c r="G70" i="14"/>
  <c r="F70" i="14"/>
  <c r="E70" i="14"/>
  <c r="D70" i="14"/>
  <c r="G69" i="14"/>
  <c r="F69" i="14"/>
  <c r="E69" i="14"/>
  <c r="D69" i="14"/>
  <c r="G68" i="14"/>
  <c r="F68" i="14"/>
  <c r="E68" i="14"/>
  <c r="D68" i="14"/>
  <c r="G67" i="14"/>
  <c r="F67" i="14"/>
  <c r="E67" i="14"/>
  <c r="D67" i="14"/>
  <c r="G66" i="14"/>
  <c r="F66" i="14"/>
  <c r="E66" i="14"/>
  <c r="D66" i="14"/>
  <c r="F65" i="14"/>
  <c r="E65" i="14"/>
  <c r="D65" i="14"/>
  <c r="G64" i="14"/>
  <c r="F64" i="14"/>
  <c r="E64" i="14"/>
  <c r="D64" i="14"/>
  <c r="G63" i="14"/>
  <c r="F63" i="14"/>
  <c r="E63" i="14"/>
  <c r="D63" i="14"/>
  <c r="G34" i="14"/>
  <c r="F34" i="14"/>
  <c r="E34" i="14"/>
  <c r="D34" i="14"/>
  <c r="G33" i="14"/>
  <c r="F33" i="14"/>
  <c r="E33" i="14"/>
  <c r="D33" i="14"/>
  <c r="G32" i="14"/>
  <c r="F32" i="14"/>
  <c r="E32" i="14"/>
  <c r="D32" i="14"/>
  <c r="G31" i="14"/>
  <c r="F31" i="14"/>
  <c r="E31" i="14"/>
  <c r="D31" i="14"/>
  <c r="G30" i="14"/>
  <c r="F30" i="14"/>
  <c r="E30" i="14"/>
  <c r="D30" i="14"/>
  <c r="G29" i="14"/>
  <c r="F29" i="14"/>
  <c r="E29" i="14"/>
  <c r="D29" i="14"/>
  <c r="G28" i="14"/>
  <c r="F28" i="14"/>
  <c r="E28" i="14"/>
  <c r="D28" i="14"/>
  <c r="G27" i="14"/>
  <c r="F27" i="14"/>
  <c r="E27" i="14"/>
  <c r="D27" i="14"/>
  <c r="G26" i="14"/>
  <c r="F26" i="14"/>
  <c r="E26" i="14"/>
  <c r="D26" i="14"/>
  <c r="G25" i="14"/>
  <c r="F25" i="14"/>
  <c r="E25" i="14"/>
  <c r="D25" i="14"/>
  <c r="G24" i="14"/>
  <c r="F24" i="14"/>
  <c r="E24" i="14"/>
  <c r="D24" i="14"/>
  <c r="G74" i="10"/>
  <c r="F74" i="10"/>
  <c r="E74" i="10"/>
  <c r="D74" i="10"/>
  <c r="G73" i="10"/>
  <c r="F73" i="10"/>
  <c r="E73" i="10"/>
  <c r="D73" i="10"/>
  <c r="G72" i="10"/>
  <c r="F72" i="10"/>
  <c r="E72" i="10"/>
  <c r="D72" i="10"/>
  <c r="G71" i="10"/>
  <c r="F71" i="10"/>
  <c r="E71" i="10"/>
  <c r="D71" i="10"/>
  <c r="G70" i="10"/>
  <c r="F70" i="10"/>
  <c r="E70" i="10"/>
  <c r="D70" i="10"/>
  <c r="G69" i="10"/>
  <c r="F69" i="10"/>
  <c r="E69" i="10"/>
  <c r="D69" i="10"/>
  <c r="G68" i="10"/>
  <c r="F68" i="10"/>
  <c r="E68" i="10"/>
  <c r="D68" i="10"/>
  <c r="G67" i="10"/>
  <c r="F67" i="10"/>
  <c r="E67" i="10"/>
  <c r="D67" i="10"/>
  <c r="G66" i="10"/>
  <c r="F66" i="10"/>
  <c r="E66" i="10"/>
  <c r="D66" i="10"/>
  <c r="G65" i="10"/>
  <c r="F65" i="10"/>
  <c r="E65" i="10"/>
  <c r="D65" i="10"/>
  <c r="G64" i="10"/>
  <c r="F64" i="10"/>
  <c r="E64" i="10"/>
  <c r="D64" i="10"/>
  <c r="G34" i="10"/>
  <c r="F34" i="10"/>
  <c r="E34" i="10"/>
  <c r="D34" i="10"/>
  <c r="G33" i="10"/>
  <c r="F33" i="10"/>
  <c r="E33" i="10"/>
  <c r="D33" i="10"/>
  <c r="G32" i="10"/>
  <c r="F32" i="10"/>
  <c r="E32" i="10"/>
  <c r="D32" i="10"/>
  <c r="G31" i="10"/>
  <c r="F31" i="10"/>
  <c r="E31" i="10"/>
  <c r="D31" i="10"/>
  <c r="G30" i="10"/>
  <c r="F30" i="10"/>
  <c r="E30" i="10"/>
  <c r="D30" i="10"/>
  <c r="G29" i="10"/>
  <c r="F29" i="10"/>
  <c r="E29" i="10"/>
  <c r="D29" i="10"/>
  <c r="G28" i="10"/>
  <c r="F28" i="10"/>
  <c r="E28" i="10"/>
  <c r="D28" i="10"/>
  <c r="G27" i="10"/>
  <c r="F27" i="10"/>
  <c r="E27" i="10"/>
  <c r="D27" i="10"/>
  <c r="G26" i="10"/>
  <c r="F26" i="10"/>
  <c r="E26" i="10"/>
  <c r="D26" i="10"/>
  <c r="G25" i="10"/>
  <c r="F25" i="10"/>
  <c r="E25" i="10"/>
  <c r="D25" i="10"/>
  <c r="G24" i="10"/>
  <c r="F24" i="10"/>
  <c r="E24" i="10"/>
  <c r="D24" i="10" l="1"/>
  <c r="H97" i="9"/>
  <c r="L100" i="9"/>
  <c r="L102" i="9"/>
  <c r="K102" i="9"/>
  <c r="J102" i="9"/>
  <c r="I102" i="9"/>
  <c r="H102" i="9"/>
  <c r="K100" i="9"/>
  <c r="J100" i="9"/>
  <c r="I100" i="9"/>
  <c r="H100" i="9"/>
  <c r="L99" i="9"/>
  <c r="K99" i="9"/>
  <c r="J99" i="9"/>
  <c r="I99" i="9"/>
  <c r="H99" i="9"/>
  <c r="L98" i="9"/>
  <c r="K98" i="9"/>
  <c r="J98" i="9"/>
  <c r="I98" i="9"/>
  <c r="H98" i="9"/>
  <c r="L97" i="9"/>
  <c r="K97" i="9"/>
  <c r="J97" i="9"/>
  <c r="I97" i="9"/>
  <c r="G101" i="9"/>
  <c r="L101" i="9" s="1"/>
  <c r="F101" i="9"/>
  <c r="K101" i="9" s="1"/>
  <c r="E101" i="9"/>
  <c r="J101" i="9" s="1"/>
  <c r="D101" i="9"/>
  <c r="I101" i="9" s="1"/>
  <c r="C101" i="9"/>
  <c r="H101" i="9" s="1"/>
  <c r="G113" i="9"/>
  <c r="L113" i="9" s="1"/>
  <c r="L114" i="9"/>
  <c r="K114" i="9"/>
  <c r="J114" i="9"/>
  <c r="I114" i="9"/>
  <c r="H114" i="9"/>
  <c r="L112" i="9"/>
  <c r="K112" i="9"/>
  <c r="J112" i="9"/>
  <c r="I112" i="9"/>
  <c r="H112" i="9"/>
  <c r="L111" i="9"/>
  <c r="K111" i="9"/>
  <c r="J111" i="9"/>
  <c r="I111" i="9"/>
  <c r="H111" i="9"/>
  <c r="L110" i="9"/>
  <c r="K110" i="9"/>
  <c r="J110" i="9"/>
  <c r="I110" i="9"/>
  <c r="H110" i="9"/>
  <c r="L109" i="9"/>
  <c r="K109" i="9"/>
  <c r="J109" i="9"/>
  <c r="I109" i="9"/>
  <c r="H109" i="9"/>
  <c r="F113" i="9"/>
  <c r="K113" i="9" s="1"/>
  <c r="E113" i="9"/>
  <c r="J113" i="9" s="1"/>
  <c r="D113" i="9"/>
  <c r="I113" i="9" s="1"/>
  <c r="C113" i="9"/>
  <c r="H113" i="9" s="1"/>
  <c r="L125" i="9"/>
  <c r="L126" i="9"/>
  <c r="K126" i="9"/>
  <c r="J126" i="9"/>
  <c r="I126" i="9"/>
  <c r="H126" i="9"/>
  <c r="L124" i="9"/>
  <c r="K124" i="9"/>
  <c r="J124" i="9"/>
  <c r="I124" i="9"/>
  <c r="H124" i="9"/>
  <c r="L123" i="9"/>
  <c r="K123" i="9"/>
  <c r="J123" i="9"/>
  <c r="I123" i="9"/>
  <c r="H123" i="9"/>
  <c r="L122" i="9"/>
  <c r="K122" i="9"/>
  <c r="J122" i="9"/>
  <c r="I122" i="9"/>
  <c r="H122" i="9"/>
  <c r="L121" i="9"/>
  <c r="K121" i="9"/>
  <c r="J121" i="9"/>
  <c r="I121" i="9"/>
  <c r="H121" i="9"/>
  <c r="G125" i="9"/>
  <c r="F125" i="9"/>
  <c r="K125" i="9" s="1"/>
  <c r="E125" i="9"/>
  <c r="J125" i="9" s="1"/>
  <c r="D125" i="9"/>
  <c r="I125" i="9" s="1"/>
  <c r="C125" i="9"/>
  <c r="H125" i="9" s="1"/>
</calcChain>
</file>

<file path=xl/sharedStrings.xml><?xml version="1.0" encoding="utf-8"?>
<sst xmlns="http://schemas.openxmlformats.org/spreadsheetml/2006/main" count="654" uniqueCount="208">
  <si>
    <t>Total</t>
  </si>
  <si>
    <t>Tunisie</t>
  </si>
  <si>
    <t>Algérie</t>
  </si>
  <si>
    <t>Libye</t>
  </si>
  <si>
    <t>Mauritanie</t>
  </si>
  <si>
    <t>Maroc</t>
  </si>
  <si>
    <t>Source : Banque mondiale</t>
  </si>
  <si>
    <t>-</t>
  </si>
  <si>
    <t>TOTAL</t>
  </si>
  <si>
    <t>Source: O.N.S. &amp; Direction Générale des Douanes</t>
  </si>
  <si>
    <t>Source: O.N.S</t>
  </si>
  <si>
    <t>Union Européenne</t>
  </si>
  <si>
    <t>Asie</t>
  </si>
  <si>
    <t>Amérique</t>
  </si>
  <si>
    <t>Source: bureau des statistiques Libye</t>
  </si>
  <si>
    <t>Source: HCP</t>
  </si>
  <si>
    <t>Source: INS</t>
  </si>
  <si>
    <t>Maghreb Arabe</t>
  </si>
  <si>
    <t>Monde</t>
  </si>
  <si>
    <t>Tous produits confondus</t>
  </si>
  <si>
    <t>Les combustibles minéraux, les huiles minérales et les produits de leur distillation</t>
  </si>
  <si>
    <t>Machines et équipements électriques et leurs parties</t>
  </si>
  <si>
    <t>Réacteurs nucléaires, chaudières, machines et appareils mécaniques</t>
  </si>
  <si>
    <t>Graisses et huiles animales ou végétales et leurs produits de clivage</t>
  </si>
  <si>
    <t>Articles divers fabriqués</t>
  </si>
  <si>
    <t>Source : CNUCED</t>
  </si>
  <si>
    <t>Commerce de marchandises</t>
  </si>
  <si>
    <t>تجارة البضائع</t>
  </si>
  <si>
    <t>Exportations de marchandises</t>
  </si>
  <si>
    <t>En Million $US</t>
  </si>
  <si>
    <t>صادرات البضائع</t>
  </si>
  <si>
    <t>Importations de marchandises</t>
  </si>
  <si>
    <t>واردات البضائع</t>
  </si>
  <si>
    <t>Balance commerciale de marchandises</t>
  </si>
  <si>
    <t>ميزان تجارة البضائع</t>
  </si>
  <si>
    <t>Exportations de services</t>
  </si>
  <si>
    <t>Commerce des services</t>
  </si>
  <si>
    <t>تجارة الخدمات</t>
  </si>
  <si>
    <t>صادرات الخدمات</t>
  </si>
  <si>
    <t>واردات الخدمات</t>
  </si>
  <si>
    <t>Importations de services</t>
  </si>
  <si>
    <t>Balance commerciale des services</t>
  </si>
  <si>
    <t>ميزان تجارة الخدمات</t>
  </si>
  <si>
    <t>Exportations de marchandises vers les pays du Maghreb</t>
  </si>
  <si>
    <t>صادرات البضائع نحو بلدان المغرب العربي</t>
  </si>
  <si>
    <t>Valeur en million $US</t>
  </si>
  <si>
    <t>Structure en %</t>
  </si>
  <si>
    <t>Importations de marchandises en provenance des pays du Maghreb</t>
  </si>
  <si>
    <t>واردات البضائع من بلدان المغرب العربي</t>
  </si>
  <si>
    <t>Clients</t>
  </si>
  <si>
    <t>Fournisseurs</t>
  </si>
  <si>
    <t>Exportations Intra-Maghreb</t>
  </si>
  <si>
    <t>الصادرات البينية لبلدان المغرب العربي</t>
  </si>
  <si>
    <t>Les Produits les plus exportés entre les pays du Maghreb</t>
  </si>
  <si>
    <t>أهم المنتجات المصدرة بين بلدان المغرب العربي</t>
  </si>
  <si>
    <t>Evolution annuelle de la valeur des produits exportés entre les pays du Maghreb</t>
  </si>
  <si>
    <t>التطور السنوي لقيمة المنتجات المصدرة بين بلدان المغرب العربي</t>
  </si>
  <si>
    <t>Les Produits les plus importés entre les pays du Maghreb</t>
  </si>
  <si>
    <t>أهم المنتجات المستوردة بين دول المغرب العربي</t>
  </si>
  <si>
    <t>Evolution annuelle de la valeur des produits importés entre les pays du Maghreb</t>
  </si>
  <si>
    <t>التطور السنوي لقيمة المنتجات المستوردة بين بلدان المغرب العربي</t>
  </si>
  <si>
    <t>Importations Intra-Maghreb</t>
  </si>
  <si>
    <t>الواردات البينية لبلدان المغرب العربي</t>
  </si>
  <si>
    <t>Exportations du Maghreb vers le Monde par produits</t>
  </si>
  <si>
    <t>صادرات المغرب العربي نحو العالم حسب المنتجات</t>
  </si>
  <si>
    <t>Les Produits maghrebins les plus exportés vers le monde</t>
  </si>
  <si>
    <t>أهم المنتجات المغاربية المصدرة نحو العالم</t>
  </si>
  <si>
    <t>Evolution annuelle de la valeur des produits maghrébins exportés vers le monde</t>
  </si>
  <si>
    <t>التطور السنوي لقيمة المنتجات المغاربية المصدرة نحو العالم</t>
  </si>
  <si>
    <t>Les Produits maghrébins les plus exportés vers le monde</t>
  </si>
  <si>
    <t>Importations du Maghreb à travers Monde</t>
  </si>
  <si>
    <t>واردات المغرب العربي من العالم</t>
  </si>
  <si>
    <t>أهم منتجات المغرب العربي المستوردة من العالم</t>
  </si>
  <si>
    <t>Les Produits maghrébins les plus importés à travers le monde</t>
  </si>
  <si>
    <t>Evolution annuelle de la valeur des produits maghrébins importés à travers le monde</t>
  </si>
  <si>
    <t>التطور السنوي لقيمة المنتجات المغاربية المستوردة عبر العالم</t>
  </si>
  <si>
    <t>Commerce Extérieur des pays du Maghreb par produits</t>
  </si>
  <si>
    <t>التجارة الخارجية لدول المغرب العربي حسب المنتجات</t>
  </si>
  <si>
    <r>
      <t>Echanges de l'</t>
    </r>
    <r>
      <rPr>
        <b/>
        <sz val="18"/>
        <color rgb="FFFF0000"/>
        <rFont val="Calibri"/>
        <family val="2"/>
        <scheme val="minor"/>
      </rPr>
      <t>Algérie</t>
    </r>
    <r>
      <rPr>
        <b/>
        <sz val="18"/>
        <color theme="5" tint="-0.249977111117893"/>
        <rFont val="Calibri"/>
        <family val="2"/>
        <scheme val="minor"/>
      </rPr>
      <t xml:space="preserve"> par type de produits</t>
    </r>
  </si>
  <si>
    <r>
      <t>التبادل التجاري</t>
    </r>
    <r>
      <rPr>
        <b/>
        <sz val="18"/>
        <color rgb="FFFF0000"/>
        <rFont val="Calibri"/>
        <family val="2"/>
        <scheme val="minor"/>
      </rPr>
      <t xml:space="preserve"> للجزائر</t>
    </r>
    <r>
      <rPr>
        <b/>
        <sz val="18"/>
        <color theme="5" tint="-0.249977111117893"/>
        <rFont val="Calibri"/>
        <family val="2"/>
        <scheme val="minor"/>
      </rPr>
      <t xml:space="preserve"> حسب نوع المنتجات</t>
    </r>
  </si>
  <si>
    <r>
      <t xml:space="preserve">Echanges de la </t>
    </r>
    <r>
      <rPr>
        <b/>
        <sz val="18"/>
        <color rgb="FFFF0000"/>
        <rFont val="Calibri"/>
        <family val="2"/>
        <scheme val="minor"/>
      </rPr>
      <t>Libye</t>
    </r>
    <r>
      <rPr>
        <b/>
        <sz val="18"/>
        <color theme="5" tint="-0.249977111117893"/>
        <rFont val="Calibri"/>
        <family val="2"/>
        <scheme val="minor"/>
      </rPr>
      <t xml:space="preserve"> par type de produits</t>
    </r>
  </si>
  <si>
    <r>
      <t>التبادل التجاري</t>
    </r>
    <r>
      <rPr>
        <b/>
        <sz val="18"/>
        <color rgb="FFFF0000"/>
        <rFont val="Calibri"/>
        <family val="2"/>
        <scheme val="minor"/>
      </rPr>
      <t xml:space="preserve"> لليبيا</t>
    </r>
    <r>
      <rPr>
        <b/>
        <sz val="18"/>
        <color theme="5" tint="-0.249977111117893"/>
        <rFont val="Calibri"/>
        <family val="2"/>
        <scheme val="minor"/>
      </rPr>
      <t xml:space="preserve"> حسب نوع المنتجات</t>
    </r>
  </si>
  <si>
    <r>
      <t xml:space="preserve">Echanges de la </t>
    </r>
    <r>
      <rPr>
        <b/>
        <sz val="18"/>
        <color rgb="FFFF0000"/>
        <rFont val="Calibri"/>
        <family val="2"/>
        <scheme val="minor"/>
      </rPr>
      <t>Mauritanie</t>
    </r>
    <r>
      <rPr>
        <b/>
        <sz val="18"/>
        <color theme="5" tint="-0.249977111117893"/>
        <rFont val="Calibri"/>
        <family val="2"/>
        <scheme val="minor"/>
      </rPr>
      <t xml:space="preserve"> par type de produits</t>
    </r>
  </si>
  <si>
    <r>
      <t>التبادل التجاري</t>
    </r>
    <r>
      <rPr>
        <b/>
        <sz val="18"/>
        <color rgb="FFFF0000"/>
        <rFont val="Calibri"/>
        <family val="2"/>
        <scheme val="minor"/>
      </rPr>
      <t xml:space="preserve"> لموريتانيا</t>
    </r>
    <r>
      <rPr>
        <b/>
        <sz val="18"/>
        <color theme="5" tint="-0.249977111117893"/>
        <rFont val="Calibri"/>
        <family val="2"/>
        <scheme val="minor"/>
      </rPr>
      <t xml:space="preserve"> حسب نوع المنتجات</t>
    </r>
  </si>
  <si>
    <r>
      <t xml:space="preserve">Echanges du </t>
    </r>
    <r>
      <rPr>
        <b/>
        <sz val="18"/>
        <color rgb="FFFF0000"/>
        <rFont val="Calibri"/>
        <family val="2"/>
        <scheme val="minor"/>
      </rPr>
      <t>Maroc</t>
    </r>
    <r>
      <rPr>
        <b/>
        <sz val="18"/>
        <color theme="5" tint="-0.249977111117893"/>
        <rFont val="Calibri"/>
        <family val="2"/>
        <scheme val="minor"/>
      </rPr>
      <t xml:space="preserve"> par type de produits</t>
    </r>
  </si>
  <si>
    <r>
      <t>التبادل التجاري</t>
    </r>
    <r>
      <rPr>
        <b/>
        <sz val="18"/>
        <color rgb="FFFF0000"/>
        <rFont val="Calibri"/>
        <family val="2"/>
        <scheme val="minor"/>
      </rPr>
      <t xml:space="preserve"> للمغرب</t>
    </r>
    <r>
      <rPr>
        <b/>
        <sz val="18"/>
        <color theme="5" tint="-0.249977111117893"/>
        <rFont val="Calibri"/>
        <family val="2"/>
        <scheme val="minor"/>
      </rPr>
      <t xml:space="preserve"> حسب نوع المنتجات</t>
    </r>
  </si>
  <si>
    <r>
      <t xml:space="preserve">Echanges de la </t>
    </r>
    <r>
      <rPr>
        <b/>
        <sz val="18"/>
        <color rgb="FFFF0000"/>
        <rFont val="Calibri"/>
        <family val="2"/>
        <scheme val="minor"/>
      </rPr>
      <t>Tunisie</t>
    </r>
    <r>
      <rPr>
        <b/>
        <sz val="18"/>
        <color theme="5" tint="-0.249977111117893"/>
        <rFont val="Calibri"/>
        <family val="2"/>
        <scheme val="minor"/>
      </rPr>
      <t xml:space="preserve"> par secteurs d'activité</t>
    </r>
  </si>
  <si>
    <r>
      <t>التبادل التجاري</t>
    </r>
    <r>
      <rPr>
        <b/>
        <sz val="18"/>
        <color rgb="FFFF0000"/>
        <rFont val="Calibri"/>
        <family val="2"/>
        <scheme val="minor"/>
      </rPr>
      <t xml:space="preserve"> لتونس</t>
    </r>
    <r>
      <rPr>
        <b/>
        <sz val="18"/>
        <color theme="5" tint="-0.249977111117893"/>
        <rFont val="Calibri"/>
        <family val="2"/>
        <scheme val="minor"/>
      </rPr>
      <t xml:space="preserve"> حسب القطاع </t>
    </r>
  </si>
  <si>
    <t>Commerce Extérieur des pays du Maghreb par partenaires</t>
  </si>
  <si>
    <t>التجارة الخارجية لدول المغرب العربي حسب الشركاء</t>
  </si>
  <si>
    <r>
      <t>Echanges de l'</t>
    </r>
    <r>
      <rPr>
        <b/>
        <sz val="18"/>
        <color rgb="FFFF0000"/>
        <rFont val="Calibri"/>
        <family val="2"/>
        <scheme val="minor"/>
      </rPr>
      <t>Algérie</t>
    </r>
    <r>
      <rPr>
        <b/>
        <sz val="18"/>
        <color theme="5" tint="-0.249977111117893"/>
        <rFont val="Calibri"/>
        <family val="2"/>
        <scheme val="minor"/>
      </rPr>
      <t xml:space="preserve"> par partenaires</t>
    </r>
  </si>
  <si>
    <r>
      <t>التبادل التجاري</t>
    </r>
    <r>
      <rPr>
        <b/>
        <sz val="18"/>
        <color rgb="FFFF0000"/>
        <rFont val="Calibri"/>
        <family val="2"/>
        <scheme val="minor"/>
      </rPr>
      <t xml:space="preserve"> للجزائر</t>
    </r>
    <r>
      <rPr>
        <b/>
        <sz val="18"/>
        <color theme="5" tint="-0.249977111117893"/>
        <rFont val="Calibri"/>
        <family val="2"/>
        <scheme val="minor"/>
      </rPr>
      <t xml:space="preserve"> حسب الشركاء</t>
    </r>
  </si>
  <si>
    <r>
      <t xml:space="preserve">Echanges de la </t>
    </r>
    <r>
      <rPr>
        <b/>
        <sz val="18"/>
        <color rgb="FFFF0000"/>
        <rFont val="Calibri"/>
        <family val="2"/>
        <scheme val="minor"/>
      </rPr>
      <t>Libye</t>
    </r>
    <r>
      <rPr>
        <b/>
        <sz val="18"/>
        <color theme="5" tint="-0.249977111117893"/>
        <rFont val="Calibri"/>
        <family val="2"/>
        <scheme val="minor"/>
      </rPr>
      <t xml:space="preserve"> par partenaires</t>
    </r>
  </si>
  <si>
    <r>
      <t>التبادل التجاري</t>
    </r>
    <r>
      <rPr>
        <b/>
        <sz val="18"/>
        <color rgb="FFFF0000"/>
        <rFont val="Calibri"/>
        <family val="2"/>
        <scheme val="minor"/>
      </rPr>
      <t xml:space="preserve"> لليبيا</t>
    </r>
    <r>
      <rPr>
        <b/>
        <sz val="18"/>
        <color theme="5" tint="-0.249977111117893"/>
        <rFont val="Calibri"/>
        <family val="2"/>
        <scheme val="minor"/>
      </rPr>
      <t xml:space="preserve"> حسب الشركاء</t>
    </r>
  </si>
  <si>
    <r>
      <t xml:space="preserve">Echanges de la </t>
    </r>
    <r>
      <rPr>
        <b/>
        <sz val="18"/>
        <color rgb="FFFF0000"/>
        <rFont val="Calibri"/>
        <family val="2"/>
        <scheme val="minor"/>
      </rPr>
      <t>Mauritanie</t>
    </r>
    <r>
      <rPr>
        <b/>
        <sz val="18"/>
        <color theme="5" tint="-0.249977111117893"/>
        <rFont val="Calibri"/>
        <family val="2"/>
        <scheme val="minor"/>
      </rPr>
      <t xml:space="preserve"> par partenaires</t>
    </r>
  </si>
  <si>
    <r>
      <t>التبادل التجاري</t>
    </r>
    <r>
      <rPr>
        <b/>
        <sz val="18"/>
        <color rgb="FFFF0000"/>
        <rFont val="Calibri"/>
        <family val="2"/>
        <scheme val="minor"/>
      </rPr>
      <t xml:space="preserve"> لموريتانيا</t>
    </r>
    <r>
      <rPr>
        <b/>
        <sz val="18"/>
        <color theme="5" tint="-0.249977111117893"/>
        <rFont val="Calibri"/>
        <family val="2"/>
        <scheme val="minor"/>
      </rPr>
      <t xml:space="preserve"> حسب الشركاء</t>
    </r>
  </si>
  <si>
    <r>
      <t xml:space="preserve">Echanges du </t>
    </r>
    <r>
      <rPr>
        <b/>
        <sz val="18"/>
        <color rgb="FFFF0000"/>
        <rFont val="Calibri"/>
        <family val="2"/>
        <scheme val="minor"/>
      </rPr>
      <t>Maroc</t>
    </r>
    <r>
      <rPr>
        <b/>
        <sz val="18"/>
        <color theme="5" tint="-0.249977111117893"/>
        <rFont val="Calibri"/>
        <family val="2"/>
        <scheme val="minor"/>
      </rPr>
      <t xml:space="preserve"> par partenaires</t>
    </r>
  </si>
  <si>
    <r>
      <t>التبادل التجاري</t>
    </r>
    <r>
      <rPr>
        <b/>
        <sz val="18"/>
        <color rgb="FFFF0000"/>
        <rFont val="Calibri"/>
        <family val="2"/>
        <scheme val="minor"/>
      </rPr>
      <t xml:space="preserve"> للمغرب</t>
    </r>
    <r>
      <rPr>
        <b/>
        <sz val="18"/>
        <color theme="5" tint="-0.249977111117893"/>
        <rFont val="Calibri"/>
        <family val="2"/>
        <scheme val="minor"/>
      </rPr>
      <t xml:space="preserve"> حسب الشركاء</t>
    </r>
  </si>
  <si>
    <r>
      <t xml:space="preserve">Echanges de la </t>
    </r>
    <r>
      <rPr>
        <b/>
        <sz val="18"/>
        <color rgb="FFFF0000"/>
        <rFont val="Calibri"/>
        <family val="2"/>
        <scheme val="minor"/>
      </rPr>
      <t>Tunisie</t>
    </r>
    <r>
      <rPr>
        <b/>
        <sz val="18"/>
        <color theme="5" tint="-0.249977111117893"/>
        <rFont val="Calibri"/>
        <family val="2"/>
        <scheme val="minor"/>
      </rPr>
      <t xml:space="preserve"> par partenaires</t>
    </r>
  </si>
  <si>
    <r>
      <t>التبادل التجاري</t>
    </r>
    <r>
      <rPr>
        <b/>
        <sz val="18"/>
        <color rgb="FFFF0000"/>
        <rFont val="Calibri"/>
        <family val="2"/>
        <scheme val="minor"/>
      </rPr>
      <t xml:space="preserve"> لتونس</t>
    </r>
    <r>
      <rPr>
        <b/>
        <sz val="18"/>
        <color theme="5" tint="-0.249977111117893"/>
        <rFont val="Calibri"/>
        <family val="2"/>
        <scheme val="minor"/>
      </rPr>
      <t xml:space="preserve"> حسب الشركاء</t>
    </r>
  </si>
  <si>
    <r>
      <t xml:space="preserve">Exportations de marchandises de </t>
    </r>
    <r>
      <rPr>
        <b/>
        <sz val="16"/>
        <color rgb="FFFF0000"/>
        <rFont val="Calibri"/>
        <family val="2"/>
        <scheme val="minor"/>
      </rPr>
      <t>l'Algérie</t>
    </r>
  </si>
  <si>
    <r>
      <t xml:space="preserve">صادرات البضائع من </t>
    </r>
    <r>
      <rPr>
        <b/>
        <sz val="16"/>
        <color rgb="FFFF0000"/>
        <rFont val="Calibri"/>
        <family val="2"/>
        <scheme val="minor"/>
      </rPr>
      <t>الجزائر</t>
    </r>
  </si>
  <si>
    <r>
      <t xml:space="preserve">Exportations de marchandises du </t>
    </r>
    <r>
      <rPr>
        <b/>
        <sz val="16"/>
        <color rgb="FFFF0000"/>
        <rFont val="Calibri"/>
        <family val="2"/>
        <scheme val="minor"/>
      </rPr>
      <t>Maroc</t>
    </r>
  </si>
  <si>
    <r>
      <t xml:space="preserve">صادرات البضائع من </t>
    </r>
    <r>
      <rPr>
        <b/>
        <sz val="16"/>
        <color rgb="FFFF0000"/>
        <rFont val="Calibri"/>
        <family val="2"/>
        <scheme val="minor"/>
      </rPr>
      <t>المغرب</t>
    </r>
  </si>
  <si>
    <r>
      <t xml:space="preserve">Exportations de marchandises de la </t>
    </r>
    <r>
      <rPr>
        <b/>
        <sz val="16"/>
        <color rgb="FFFF0000"/>
        <rFont val="Calibri"/>
        <family val="2"/>
        <scheme val="minor"/>
      </rPr>
      <t>Mauritanie</t>
    </r>
  </si>
  <si>
    <r>
      <t xml:space="preserve">صادرات البضائع من </t>
    </r>
    <r>
      <rPr>
        <b/>
        <sz val="16"/>
        <color rgb="FFFF0000"/>
        <rFont val="Calibri"/>
        <family val="2"/>
        <scheme val="minor"/>
      </rPr>
      <t>موريتانيا</t>
    </r>
  </si>
  <si>
    <r>
      <t xml:space="preserve">Exportations de marchandises de la </t>
    </r>
    <r>
      <rPr>
        <b/>
        <sz val="16"/>
        <color rgb="FFFF0000"/>
        <rFont val="Calibri"/>
        <family val="2"/>
        <scheme val="minor"/>
      </rPr>
      <t>Tunisie</t>
    </r>
  </si>
  <si>
    <r>
      <t xml:space="preserve">صادرات البضائع من </t>
    </r>
    <r>
      <rPr>
        <b/>
        <sz val="16"/>
        <color rgb="FFFF0000"/>
        <rFont val="Calibri"/>
        <family val="2"/>
        <scheme val="minor"/>
      </rPr>
      <t>تونس</t>
    </r>
  </si>
  <si>
    <r>
      <t xml:space="preserve">Importations de marchandises de </t>
    </r>
    <r>
      <rPr>
        <b/>
        <sz val="16"/>
        <color rgb="FFFF0000"/>
        <rFont val="Calibri"/>
        <family val="2"/>
        <scheme val="minor"/>
      </rPr>
      <t>l'Algérie</t>
    </r>
  </si>
  <si>
    <r>
      <t xml:space="preserve">واردات البضائع بالنسبة </t>
    </r>
    <r>
      <rPr>
        <b/>
        <sz val="16"/>
        <color rgb="FFFF0000"/>
        <rFont val="Calibri"/>
        <family val="2"/>
        <scheme val="minor"/>
      </rPr>
      <t>للجزائر</t>
    </r>
  </si>
  <si>
    <r>
      <t xml:space="preserve">Importations de marchandises du </t>
    </r>
    <r>
      <rPr>
        <b/>
        <sz val="16"/>
        <color rgb="FFFF0000"/>
        <rFont val="Calibri"/>
        <family val="2"/>
        <scheme val="minor"/>
      </rPr>
      <t>Maroc</t>
    </r>
  </si>
  <si>
    <r>
      <t xml:space="preserve">واردات البضائع بالنسبة </t>
    </r>
    <r>
      <rPr>
        <b/>
        <sz val="16"/>
        <color rgb="FFFF0000"/>
        <rFont val="Calibri"/>
        <family val="2"/>
        <scheme val="minor"/>
      </rPr>
      <t>للمغرب</t>
    </r>
  </si>
  <si>
    <r>
      <t xml:space="preserve">Importations de marchandises de la </t>
    </r>
    <r>
      <rPr>
        <b/>
        <sz val="16"/>
        <color rgb="FFFF0000"/>
        <rFont val="Calibri"/>
        <family val="2"/>
        <scheme val="minor"/>
      </rPr>
      <t>Mauritanie</t>
    </r>
  </si>
  <si>
    <r>
      <t xml:space="preserve">واردات البضائع بالنسبة </t>
    </r>
    <r>
      <rPr>
        <b/>
        <sz val="16"/>
        <color rgb="FFFF0000"/>
        <rFont val="Calibri"/>
        <family val="2"/>
        <scheme val="minor"/>
      </rPr>
      <t>لموريتانيا</t>
    </r>
  </si>
  <si>
    <r>
      <t xml:space="preserve">Importations de marchandises de la </t>
    </r>
    <r>
      <rPr>
        <b/>
        <sz val="16"/>
        <color rgb="FFFF0000"/>
        <rFont val="Calibri"/>
        <family val="2"/>
        <scheme val="minor"/>
      </rPr>
      <t>Tunisie</t>
    </r>
  </si>
  <si>
    <r>
      <t xml:space="preserve">واردات البضائع بالنسبة </t>
    </r>
    <r>
      <rPr>
        <b/>
        <sz val="16"/>
        <color rgb="FFFF0000"/>
        <rFont val="Calibri"/>
        <family val="2"/>
        <scheme val="minor"/>
      </rPr>
      <t>لتونس</t>
    </r>
  </si>
  <si>
    <t>Source: ONS</t>
  </si>
  <si>
    <r>
      <t xml:space="preserve">Exportations de marchandises de </t>
    </r>
    <r>
      <rPr>
        <b/>
        <sz val="16"/>
        <color rgb="FFFF0000"/>
        <rFont val="Calibri"/>
        <family val="2"/>
        <scheme val="minor"/>
      </rPr>
      <t>la Libye</t>
    </r>
  </si>
  <si>
    <t>Source: BSC</t>
  </si>
  <si>
    <r>
      <t xml:space="preserve">واردات البضائع بالنسبة </t>
    </r>
    <r>
      <rPr>
        <b/>
        <sz val="16"/>
        <color rgb="FFFF0000"/>
        <rFont val="Calibri"/>
        <family val="2"/>
        <scheme val="minor"/>
      </rPr>
      <t>لليبيا</t>
    </r>
  </si>
  <si>
    <r>
      <t xml:space="preserve">صادرات البضائع من </t>
    </r>
    <r>
      <rPr>
        <b/>
        <sz val="16"/>
        <color rgb="FFFF0000"/>
        <rFont val="Calibri"/>
        <family val="2"/>
        <scheme val="minor"/>
      </rPr>
      <t>لليبيا</t>
    </r>
  </si>
  <si>
    <r>
      <t xml:space="preserve">Importations de marchandises de </t>
    </r>
    <r>
      <rPr>
        <b/>
        <sz val="16"/>
        <color rgb="FFFF0000"/>
        <rFont val="Calibri"/>
        <family val="2"/>
        <scheme val="minor"/>
      </rPr>
      <t>la Libye</t>
    </r>
  </si>
  <si>
    <t>Source: Instituts statistiques nationaux</t>
  </si>
  <si>
    <t>Combustibles minéraux, huiles minérales et produits de leur distillation, …</t>
  </si>
  <si>
    <t>Ouvrages en fonte, fer ou acier.</t>
  </si>
  <si>
    <t>Fruits comestibles; écorces d'agrumes ou de melons</t>
  </si>
  <si>
    <t>Fonte, fer et acier</t>
  </si>
  <si>
    <t>Sel; soufre; terres et pierres; plâtres, chaux et ciments</t>
  </si>
  <si>
    <t>Produits chimiques inorganiques; composés inorganiques ou organiques de métaux précieux</t>
  </si>
  <si>
    <t>Papiers et cartons; ouvrages en pâte de cellulose, en papier ou en carton</t>
  </si>
  <si>
    <t>Ouvrages en fonte, fer ou acier</t>
  </si>
  <si>
    <t>Combustibles minéraux, huiles minérales et produits de leur distillation…</t>
  </si>
  <si>
    <t>Vêtements et accessoires du vêtement, autres qu'en bonneterie</t>
  </si>
  <si>
    <t>Voitures automobiles, tracteurs, cycles et autres véhicules terrestres, leurs parties et accessoires</t>
  </si>
  <si>
    <t>Engrais</t>
  </si>
  <si>
    <t>Produits chimiques inorganiques; composés inorganiques ou organiques de métaux précieux, …</t>
  </si>
  <si>
    <t>Perles fines ou de culture, pierres gemmes ou similaires, métaux précieux, …</t>
  </si>
  <si>
    <t>Poissons et crustacés, mollusques et autres invertébrés aquatiques</t>
  </si>
  <si>
    <t>Sel; soufre; terres et pierres; plâtres, chaux et ciments.</t>
  </si>
  <si>
    <t>Vêtements et accessoires du vêtement, en bonneterie</t>
  </si>
  <si>
    <t>Céréales</t>
  </si>
  <si>
    <t>Matières plastiques et ouvrages en ces matières</t>
  </si>
  <si>
    <t>Produits pharmaceutiques</t>
  </si>
  <si>
    <t>Laits et produits de la laiterie; oeufs d'oiseaux; miel naturel; produits comestibles d'origine animale</t>
  </si>
  <si>
    <t>Fruits comestibles; écorces d'agrumes ou de melons.</t>
  </si>
  <si>
    <t>Sucres et confiseries</t>
  </si>
  <si>
    <t>Produits chimiques organiques</t>
  </si>
  <si>
    <t>Verre et ouvrages en verre.</t>
  </si>
  <si>
    <t>Boissons, liquides alcooliques et vinaigres.</t>
  </si>
  <si>
    <t>Combustibles minéraux, huiles minérales …</t>
  </si>
  <si>
    <t>Produits chimiques inorganiques …</t>
  </si>
  <si>
    <t>Fonte, fer et acier.</t>
  </si>
  <si>
    <t>Voitures automobiles, tracteurs, cycles et autres véhicules terrestres,…</t>
  </si>
  <si>
    <t>Laits et produits de la laiterie; oeufs d'oiseaux; miel naturel, …</t>
  </si>
  <si>
    <t>Cuivre et ouvrages en cuivre</t>
  </si>
  <si>
    <t>Aluminium et ouvrages en aluminium</t>
  </si>
  <si>
    <t>Produits non spécifiés selon le type</t>
  </si>
  <si>
    <t>Perles fines ou de culture, pierres gemmes ou similaires, …</t>
  </si>
  <si>
    <t>Produits chimiques inorganiques…</t>
  </si>
  <si>
    <t>Combustibles minéraux, huiles minérales et produits …</t>
  </si>
  <si>
    <t>Laits et produits de la laiterie; oeufs d'oiseaux; miel naturel; produits…</t>
  </si>
  <si>
    <t>Meubles; mobilier médico-chirurgical; articles de literie et similaires; …</t>
  </si>
  <si>
    <t>Minerais, scories et cendres</t>
  </si>
  <si>
    <t>Préparations de viande, de poissons ou de crustacés, de mollusques …</t>
  </si>
  <si>
    <t>Source: Données HCP</t>
  </si>
  <si>
    <t>Légumes, plantes, racines et tubercules alimentaires.</t>
  </si>
  <si>
    <t>Produits chimiques inorganiques; composés inorganiques ou organiques …</t>
  </si>
  <si>
    <t>Fibres synthétiques ou artificielles discontinues</t>
  </si>
  <si>
    <t>Combustibles minéraux, huiles minérales et produits de leur distillation;…</t>
  </si>
  <si>
    <t>Instruments et appareils optiques, photographiques, cinématographiques, …</t>
  </si>
  <si>
    <t>Coton</t>
  </si>
  <si>
    <t>UMA</t>
  </si>
  <si>
    <t>Reste de l'Afrique</t>
  </si>
  <si>
    <t>Reste de l'Europe</t>
  </si>
  <si>
    <t>Total général</t>
  </si>
  <si>
    <t>Combustibles minéraux, huiles minérales et produits de leur distillation; …</t>
  </si>
  <si>
    <t>Produits chimiques inorganiques; composés inorganiques ou organiques…</t>
  </si>
  <si>
    <t>Résidus et déchets des industries alimentaires; aliments préparés …</t>
  </si>
  <si>
    <t>2015</t>
  </si>
  <si>
    <t>2016</t>
  </si>
  <si>
    <t>2017</t>
  </si>
  <si>
    <t>2018</t>
  </si>
  <si>
    <t>2019</t>
  </si>
  <si>
    <t>Voitures automobiles, tracteurs, cycles et autres véhicules terrestres, …</t>
  </si>
  <si>
    <t>Laits et produits de la laiterie; oeufs d'oiseaux; miel naturel; produits …</t>
  </si>
  <si>
    <t>Navigation aérienne ou spatiale.</t>
  </si>
  <si>
    <t>Chaussures, guêtres et articles analogues; parties de ces objets.</t>
  </si>
  <si>
    <t>UMA (Union du Maghreb arabe)</t>
  </si>
  <si>
    <t>CEMAC (Communauté économique et monétaire de l'Afrique centrale)</t>
  </si>
  <si>
    <t>CEN-SAD (Communauté des États sahélo-sahariens)</t>
  </si>
  <si>
    <t>COMESA (Marché commun de l’Afrique de l’Est et de l’Afrique australe)</t>
  </si>
  <si>
    <t>CAE (Communauté de l'Afrique de l'Est)</t>
  </si>
  <si>
    <t>CEEAC (Communauté économique des États de l'Afrique centrale)</t>
  </si>
  <si>
    <t>CEDEAO (Communauté économique des États de l'Afrique de l'Ouest)</t>
  </si>
  <si>
    <t>IGAD (Autorité intergouvernementale pour le développement)</t>
  </si>
  <si>
    <t>SADC (Communauté de développement de l'Afrique australe)</t>
  </si>
  <si>
    <t>UEMOA (Union économique et monétaire ouest-africaine)</t>
  </si>
  <si>
    <t>Afrique</t>
  </si>
  <si>
    <t>Source: UNCTAD</t>
  </si>
  <si>
    <t>التجارة داخل المجموعات الاقتصادية في أفريقيا</t>
  </si>
  <si>
    <t>Commerce des Communautés Economiques en Afrique</t>
  </si>
  <si>
    <t xml:space="preserve">Structure des Exportations (En %)                            (٪) هيكلة الصادرات </t>
  </si>
  <si>
    <t>Structure des Importations (En %)                              (٪)  هيكلة الواردات</t>
  </si>
  <si>
    <t xml:space="preserve">Structure des Importations par fournisseur (En %)      
      (٪)   هيكلة الواردات حسب المصدر </t>
  </si>
  <si>
    <t xml:space="preserve"> Structure des Exportations par destination (En %)       
    (٪)   هيكلة الصادرات حسب الوجهة</t>
  </si>
  <si>
    <t>Pourcentage des Exportations intra-Communautés (%)                                               
     (٪)  النسبة المئوية للصادرات داخل  المجموعات الاقتصادية</t>
  </si>
  <si>
    <t>Pourcentage des Exportations des Communautés vers le reste de l'Afrique (%)       
    (٪)  النسبة المئوية لصادرات المجموعات الاقتصادية نحو بقية إفريقيا</t>
  </si>
  <si>
    <t>Part des biens TIC en pourcentage des Exportations total (%)                                    
 (٪)  حصة سلع تكنولوجيا المعلومات والاتصالات كنسبة مئوية من إجمالي الصادرات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</si>
</sst>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#,##0.0"/>
    <numFmt numFmtId="166" formatCode="0.0"/>
    <numFmt numFmtId="167" formatCode="0.0%"/>
    <numFmt numFmtId="168" formatCode="_-* #,##0.0\ _€_-;\-* #,##0.0\ _€_-;_-* &quot;-&quot;??\ _€_-;_-@_-"/>
    <numFmt numFmtId="169" formatCode="_-* #,##0\ _€_-;\-* #,##0\ _€_-;_-* &quot;-&quot;??\ _€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Arial"/>
      <family val="2"/>
    </font>
    <font>
      <sz val="9"/>
      <color rgb="FFFF0000"/>
      <name val="Arial"/>
      <family val="2"/>
    </font>
    <font>
      <sz val="11"/>
      <color rgb="FFFF0000"/>
      <name val="Arial"/>
      <family val="2"/>
    </font>
    <font>
      <i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18"/>
      <color theme="1"/>
      <name val="Calibri"/>
      <family val="2"/>
      <scheme val="minor"/>
    </font>
    <font>
      <b/>
      <sz val="14"/>
      <name val="Tahoma"/>
      <family val="2"/>
    </font>
    <font>
      <sz val="18"/>
      <color theme="1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Tahoma"/>
      <family val="2"/>
    </font>
    <font>
      <b/>
      <sz val="14"/>
      <color theme="5" tint="-0.24997711111789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5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</font>
    <font>
      <sz val="9"/>
      <color rgb="FFFF0000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/>
  </cellStyleXfs>
  <cellXfs count="267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4" fillId="2" borderId="0" xfId="0" applyFont="1" applyFill="1" applyBorder="1"/>
    <xf numFmtId="0" fontId="15" fillId="5" borderId="10" xfId="0" applyFont="1" applyFill="1" applyBorder="1" applyAlignment="1">
      <alignment horizontal="left" vertical="center" wrapText="1"/>
    </xf>
    <xf numFmtId="0" fontId="14" fillId="5" borderId="24" xfId="0" applyFont="1" applyFill="1" applyBorder="1" applyAlignment="1">
      <alignment horizontal="center" vertical="center"/>
    </xf>
    <xf numFmtId="0" fontId="14" fillId="5" borderId="30" xfId="0" applyFont="1" applyFill="1" applyBorder="1" applyAlignment="1">
      <alignment horizontal="center" vertical="center"/>
    </xf>
    <xf numFmtId="0" fontId="14" fillId="5" borderId="31" xfId="0" applyFont="1" applyFill="1" applyBorder="1" applyAlignment="1">
      <alignment horizontal="center" vertical="center"/>
    </xf>
    <xf numFmtId="0" fontId="16" fillId="2" borderId="26" xfId="0" applyFont="1" applyFill="1" applyBorder="1"/>
    <xf numFmtId="0" fontId="16" fillId="4" borderId="22" xfId="0" applyFont="1" applyFill="1" applyBorder="1"/>
    <xf numFmtId="0" fontId="16" fillId="2" borderId="22" xfId="0" applyFont="1" applyFill="1" applyBorder="1"/>
    <xf numFmtId="0" fontId="16" fillId="2" borderId="23" xfId="0" applyFont="1" applyFill="1" applyBorder="1"/>
    <xf numFmtId="3" fontId="16" fillId="2" borderId="20" xfId="0" applyNumberFormat="1" applyFont="1" applyFill="1" applyBorder="1" applyAlignment="1">
      <alignment horizontal="center"/>
    </xf>
    <xf numFmtId="3" fontId="16" fillId="2" borderId="14" xfId="0" applyNumberFormat="1" applyFont="1" applyFill="1" applyBorder="1" applyAlignment="1">
      <alignment horizontal="center"/>
    </xf>
    <xf numFmtId="3" fontId="16" fillId="2" borderId="15" xfId="0" applyNumberFormat="1" applyFont="1" applyFill="1" applyBorder="1" applyAlignment="1">
      <alignment horizontal="center"/>
    </xf>
    <xf numFmtId="3" fontId="16" fillId="4" borderId="21" xfId="0" applyNumberFormat="1" applyFont="1" applyFill="1" applyBorder="1" applyAlignment="1">
      <alignment horizontal="center"/>
    </xf>
    <xf numFmtId="3" fontId="16" fillId="4" borderId="1" xfId="0" applyNumberFormat="1" applyFont="1" applyFill="1" applyBorder="1" applyAlignment="1">
      <alignment horizontal="center"/>
    </xf>
    <xf numFmtId="3" fontId="16" fillId="4" borderId="6" xfId="0" applyNumberFormat="1" applyFont="1" applyFill="1" applyBorder="1" applyAlignment="1">
      <alignment horizontal="center"/>
    </xf>
    <xf numFmtId="3" fontId="16" fillId="2" borderId="21" xfId="0" applyNumberFormat="1" applyFont="1" applyFill="1" applyBorder="1" applyAlignment="1">
      <alignment horizontal="center"/>
    </xf>
    <xf numFmtId="3" fontId="16" fillId="2" borderId="1" xfId="0" applyNumberFormat="1" applyFont="1" applyFill="1" applyBorder="1" applyAlignment="1">
      <alignment horizontal="center"/>
    </xf>
    <xf numFmtId="3" fontId="16" fillId="2" borderId="6" xfId="0" applyNumberFormat="1" applyFont="1" applyFill="1" applyBorder="1" applyAlignment="1">
      <alignment horizontal="center"/>
    </xf>
    <xf numFmtId="3" fontId="16" fillId="2" borderId="28" xfId="0" applyNumberFormat="1" applyFont="1" applyFill="1" applyBorder="1" applyAlignment="1">
      <alignment horizontal="center"/>
    </xf>
    <xf numFmtId="3" fontId="16" fillId="2" borderId="8" xfId="0" applyNumberFormat="1" applyFont="1" applyFill="1" applyBorder="1" applyAlignment="1">
      <alignment horizontal="center"/>
    </xf>
    <xf numFmtId="3" fontId="16" fillId="2" borderId="9" xfId="0" applyNumberFormat="1" applyFont="1" applyFill="1" applyBorder="1" applyAlignment="1">
      <alignment horizontal="center"/>
    </xf>
    <xf numFmtId="0" fontId="16" fillId="6" borderId="23" xfId="0" applyFont="1" applyFill="1" applyBorder="1"/>
    <xf numFmtId="3" fontId="16" fillId="6" borderId="28" xfId="0" applyNumberFormat="1" applyFont="1" applyFill="1" applyBorder="1" applyAlignment="1">
      <alignment horizontal="center"/>
    </xf>
    <xf numFmtId="3" fontId="16" fillId="6" borderId="8" xfId="0" applyNumberFormat="1" applyFont="1" applyFill="1" applyBorder="1" applyAlignment="1">
      <alignment horizontal="center"/>
    </xf>
    <xf numFmtId="3" fontId="16" fillId="6" borderId="9" xfId="0" applyNumberFormat="1" applyFont="1" applyFill="1" applyBorder="1" applyAlignment="1">
      <alignment horizontal="center"/>
    </xf>
    <xf numFmtId="0" fontId="17" fillId="4" borderId="0" xfId="0" applyFont="1" applyFill="1" applyAlignment="1">
      <alignment vertical="center"/>
    </xf>
    <xf numFmtId="0" fontId="17" fillId="4" borderId="0" xfId="0" applyFont="1" applyFill="1" applyAlignment="1">
      <alignment horizontal="right"/>
    </xf>
    <xf numFmtId="3" fontId="0" fillId="2" borderId="0" xfId="0" applyNumberFormat="1" applyFill="1"/>
    <xf numFmtId="0" fontId="3" fillId="2" borderId="0" xfId="0" applyFont="1" applyFill="1" applyBorder="1"/>
    <xf numFmtId="165" fontId="3" fillId="2" borderId="0" xfId="0" applyNumberFormat="1" applyFont="1" applyFill="1" applyBorder="1" applyAlignment="1">
      <alignment horizontal="center"/>
    </xf>
    <xf numFmtId="0" fontId="8" fillId="2" borderId="0" xfId="0" applyFont="1" applyFill="1"/>
    <xf numFmtId="0" fontId="17" fillId="4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/>
    </xf>
    <xf numFmtId="0" fontId="14" fillId="5" borderId="29" xfId="0" applyFont="1" applyFill="1" applyBorder="1" applyAlignment="1">
      <alignment horizontal="center" vertical="center"/>
    </xf>
    <xf numFmtId="3" fontId="16" fillId="2" borderId="13" xfId="0" applyNumberFormat="1" applyFont="1" applyFill="1" applyBorder="1" applyAlignment="1">
      <alignment horizontal="center"/>
    </xf>
    <xf numFmtId="3" fontId="16" fillId="4" borderId="5" xfId="0" applyNumberFormat="1" applyFont="1" applyFill="1" applyBorder="1" applyAlignment="1">
      <alignment horizontal="center"/>
    </xf>
    <xf numFmtId="3" fontId="16" fillId="2" borderId="5" xfId="0" applyNumberFormat="1" applyFont="1" applyFill="1" applyBorder="1" applyAlignment="1">
      <alignment horizontal="center"/>
    </xf>
    <xf numFmtId="3" fontId="16" fillId="6" borderId="7" xfId="0" applyNumberFormat="1" applyFont="1" applyFill="1" applyBorder="1" applyAlignment="1">
      <alignment horizontal="center"/>
    </xf>
    <xf numFmtId="0" fontId="15" fillId="5" borderId="32" xfId="0" applyFont="1" applyFill="1" applyBorder="1" applyAlignment="1">
      <alignment horizontal="left" vertical="center" wrapText="1"/>
    </xf>
    <xf numFmtId="0" fontId="16" fillId="2" borderId="12" xfId="0" applyFont="1" applyFill="1" applyBorder="1"/>
    <xf numFmtId="0" fontId="16" fillId="4" borderId="16" xfId="0" applyFont="1" applyFill="1" applyBorder="1"/>
    <xf numFmtId="0" fontId="16" fillId="2" borderId="16" xfId="0" applyFont="1" applyFill="1" applyBorder="1"/>
    <xf numFmtId="0" fontId="16" fillId="6" borderId="27" xfId="0" applyFont="1" applyFill="1" applyBorder="1"/>
    <xf numFmtId="0" fontId="9" fillId="2" borderId="0" xfId="0" applyFont="1" applyFill="1"/>
    <xf numFmtId="0" fontId="10" fillId="2" borderId="0" xfId="0" applyFont="1" applyFill="1"/>
    <xf numFmtId="169" fontId="9" fillId="2" borderId="0" xfId="0" applyNumberFormat="1" applyFont="1" applyFill="1"/>
    <xf numFmtId="0" fontId="19" fillId="2" borderId="0" xfId="0" applyFont="1" applyFill="1"/>
    <xf numFmtId="1" fontId="19" fillId="2" borderId="13" xfId="0" applyNumberFormat="1" applyFont="1" applyFill="1" applyBorder="1" applyAlignment="1">
      <alignment horizontal="center"/>
    </xf>
    <xf numFmtId="1" fontId="19" fillId="2" borderId="14" xfId="0" applyNumberFormat="1" applyFont="1" applyFill="1" applyBorder="1" applyAlignment="1">
      <alignment horizontal="center"/>
    </xf>
    <xf numFmtId="1" fontId="19" fillId="2" borderId="15" xfId="0" applyNumberFormat="1" applyFont="1" applyFill="1" applyBorder="1" applyAlignment="1">
      <alignment horizontal="center"/>
    </xf>
    <xf numFmtId="0" fontId="19" fillId="2" borderId="16" xfId="0" applyFont="1" applyFill="1" applyBorder="1" applyAlignment="1">
      <alignment horizontal="left"/>
    </xf>
    <xf numFmtId="1" fontId="19" fillId="2" borderId="5" xfId="0" applyNumberFormat="1" applyFont="1" applyFill="1" applyBorder="1" applyAlignment="1">
      <alignment horizontal="center"/>
    </xf>
    <xf numFmtId="1" fontId="19" fillId="2" borderId="1" xfId="0" applyNumberFormat="1" applyFont="1" applyFill="1" applyBorder="1" applyAlignment="1">
      <alignment horizontal="center"/>
    </xf>
    <xf numFmtId="1" fontId="19" fillId="2" borderId="6" xfId="0" applyNumberFormat="1" applyFont="1" applyFill="1" applyBorder="1" applyAlignment="1">
      <alignment horizontal="center"/>
    </xf>
    <xf numFmtId="0" fontId="19" fillId="2" borderId="12" xfId="0" applyFont="1" applyFill="1" applyBorder="1" applyAlignment="1">
      <alignment horizontal="left"/>
    </xf>
    <xf numFmtId="0" fontId="19" fillId="4" borderId="12" xfId="0" applyFont="1" applyFill="1" applyBorder="1" applyAlignment="1">
      <alignment horizontal="left"/>
    </xf>
    <xf numFmtId="1" fontId="19" fillId="4" borderId="13" xfId="0" applyNumberFormat="1" applyFont="1" applyFill="1" applyBorder="1" applyAlignment="1">
      <alignment horizontal="center"/>
    </xf>
    <xf numFmtId="1" fontId="19" fillId="4" borderId="14" xfId="0" applyNumberFormat="1" applyFont="1" applyFill="1" applyBorder="1" applyAlignment="1">
      <alignment horizontal="center"/>
    </xf>
    <xf numFmtId="1" fontId="19" fillId="4" borderId="15" xfId="0" applyNumberFormat="1" applyFont="1" applyFill="1" applyBorder="1" applyAlignment="1">
      <alignment horizontal="center"/>
    </xf>
    <xf numFmtId="0" fontId="19" fillId="4" borderId="33" xfId="0" applyFont="1" applyFill="1" applyBorder="1" applyAlignment="1">
      <alignment horizontal="left"/>
    </xf>
    <xf numFmtId="1" fontId="19" fillId="4" borderId="34" xfId="0" applyNumberFormat="1" applyFont="1" applyFill="1" applyBorder="1" applyAlignment="1">
      <alignment horizontal="center"/>
    </xf>
    <xf numFmtId="1" fontId="19" fillId="4" borderId="35" xfId="0" applyNumberFormat="1" applyFont="1" applyFill="1" applyBorder="1" applyAlignment="1">
      <alignment horizontal="center"/>
    </xf>
    <xf numFmtId="1" fontId="19" fillId="4" borderId="36" xfId="0" applyNumberFormat="1" applyFont="1" applyFill="1" applyBorder="1" applyAlignment="1">
      <alignment horizontal="center"/>
    </xf>
    <xf numFmtId="0" fontId="20" fillId="5" borderId="10" xfId="0" applyFont="1" applyFill="1" applyBorder="1" applyAlignment="1">
      <alignment horizontal="left" vertical="center" wrapText="1"/>
    </xf>
    <xf numFmtId="0" fontId="19" fillId="2" borderId="12" xfId="0" applyFont="1" applyFill="1" applyBorder="1" applyAlignment="1">
      <alignment horizontal="center"/>
    </xf>
    <xf numFmtId="0" fontId="19" fillId="4" borderId="12" xfId="0" applyFont="1" applyFill="1" applyBorder="1" applyAlignment="1">
      <alignment horizontal="center"/>
    </xf>
    <xf numFmtId="0" fontId="19" fillId="2" borderId="16" xfId="0" applyFont="1" applyFill="1" applyBorder="1" applyAlignment="1">
      <alignment horizontal="center"/>
    </xf>
    <xf numFmtId="0" fontId="19" fillId="4" borderId="33" xfId="0" applyFont="1" applyFill="1" applyBorder="1" applyAlignment="1">
      <alignment horizontal="center"/>
    </xf>
    <xf numFmtId="0" fontId="18" fillId="6" borderId="32" xfId="0" applyFont="1" applyFill="1" applyBorder="1" applyAlignment="1">
      <alignment horizontal="left"/>
    </xf>
    <xf numFmtId="1" fontId="18" fillId="6" borderId="29" xfId="0" applyNumberFormat="1" applyFont="1" applyFill="1" applyBorder="1" applyAlignment="1">
      <alignment horizontal="center"/>
    </xf>
    <xf numFmtId="1" fontId="18" fillId="6" borderId="30" xfId="0" applyNumberFormat="1" applyFont="1" applyFill="1" applyBorder="1" applyAlignment="1">
      <alignment horizontal="center"/>
    </xf>
    <xf numFmtId="1" fontId="18" fillId="6" borderId="31" xfId="0" applyNumberFormat="1" applyFont="1" applyFill="1" applyBorder="1" applyAlignment="1">
      <alignment horizontal="center"/>
    </xf>
    <xf numFmtId="0" fontId="18" fillId="6" borderId="32" xfId="0" applyFont="1" applyFill="1" applyBorder="1" applyAlignment="1">
      <alignment horizontal="center"/>
    </xf>
    <xf numFmtId="166" fontId="0" fillId="2" borderId="0" xfId="0" applyNumberFormat="1" applyFill="1"/>
    <xf numFmtId="0" fontId="21" fillId="4" borderId="0" xfId="0" applyFont="1" applyFill="1" applyAlignment="1">
      <alignment vertical="center"/>
    </xf>
    <xf numFmtId="0" fontId="12" fillId="2" borderId="0" xfId="0" applyFont="1" applyFill="1"/>
    <xf numFmtId="0" fontId="13" fillId="2" borderId="0" xfId="0" applyFont="1" applyFill="1" applyAlignment="1">
      <alignment vertical="center"/>
    </xf>
    <xf numFmtId="0" fontId="13" fillId="2" borderId="0" xfId="0" applyFont="1" applyFill="1" applyBorder="1"/>
    <xf numFmtId="167" fontId="12" fillId="2" borderId="0" xfId="2" applyNumberFormat="1" applyFont="1" applyFill="1" applyBorder="1" applyAlignment="1">
      <alignment horizontal="center"/>
    </xf>
    <xf numFmtId="4" fontId="12" fillId="2" borderId="0" xfId="0" applyNumberFormat="1" applyFont="1" applyFill="1"/>
    <xf numFmtId="0" fontId="11" fillId="2" borderId="0" xfId="0" applyFont="1" applyFill="1" applyBorder="1"/>
    <xf numFmtId="0" fontId="11" fillId="2" borderId="0" xfId="0" applyFont="1" applyFill="1"/>
    <xf numFmtId="0" fontId="20" fillId="5" borderId="32" xfId="0" applyFont="1" applyFill="1" applyBorder="1" applyAlignment="1">
      <alignment horizontal="left" vertical="center" wrapText="1"/>
    </xf>
    <xf numFmtId="0" fontId="18" fillId="6" borderId="30" xfId="0" applyFont="1" applyFill="1" applyBorder="1" applyAlignment="1">
      <alignment horizontal="center"/>
    </xf>
    <xf numFmtId="0" fontId="5" fillId="2" borderId="0" xfId="0" applyFont="1" applyFill="1"/>
    <xf numFmtId="168" fontId="5" fillId="2" borderId="0" xfId="1" applyNumberFormat="1" applyFont="1" applyFill="1" applyBorder="1" applyAlignment="1">
      <alignment horizont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Border="1"/>
    <xf numFmtId="0" fontId="2" fillId="2" borderId="0" xfId="0" applyFont="1" applyFill="1"/>
    <xf numFmtId="0" fontId="25" fillId="4" borderId="26" xfId="0" applyFont="1" applyFill="1" applyBorder="1" applyAlignment="1">
      <alignment horizontal="left"/>
    </xf>
    <xf numFmtId="0" fontId="25" fillId="2" borderId="26" xfId="0" applyFont="1" applyFill="1" applyBorder="1" applyAlignment="1">
      <alignment horizontal="left"/>
    </xf>
    <xf numFmtId="0" fontId="14" fillId="5" borderId="37" xfId="0" applyFont="1" applyFill="1" applyBorder="1" applyAlignment="1">
      <alignment horizontal="center" vertical="center"/>
    </xf>
    <xf numFmtId="0" fontId="14" fillId="5" borderId="38" xfId="0" applyFont="1" applyFill="1" applyBorder="1" applyAlignment="1">
      <alignment horizontal="center" vertical="center"/>
    </xf>
    <xf numFmtId="0" fontId="14" fillId="5" borderId="39" xfId="0" applyFont="1" applyFill="1" applyBorder="1" applyAlignment="1">
      <alignment horizontal="center" vertical="center"/>
    </xf>
    <xf numFmtId="0" fontId="14" fillId="5" borderId="29" xfId="0" applyFont="1" applyFill="1" applyBorder="1" applyAlignment="1">
      <alignment horizontal="center" vertical="center"/>
    </xf>
    <xf numFmtId="0" fontId="14" fillId="5" borderId="30" xfId="0" applyFont="1" applyFill="1" applyBorder="1" applyAlignment="1">
      <alignment horizontal="center" vertical="center"/>
    </xf>
    <xf numFmtId="0" fontId="14" fillId="5" borderId="31" xfId="0" applyFont="1" applyFill="1" applyBorder="1" applyAlignment="1">
      <alignment horizontal="center" vertical="center"/>
    </xf>
    <xf numFmtId="3" fontId="17" fillId="4" borderId="0" xfId="0" applyNumberFormat="1" applyFont="1" applyFill="1" applyAlignment="1">
      <alignment vertical="center"/>
    </xf>
    <xf numFmtId="167" fontId="0" fillId="2" borderId="0" xfId="2" applyNumberFormat="1" applyFont="1" applyFill="1"/>
    <xf numFmtId="9" fontId="16" fillId="2" borderId="13" xfId="2" applyFont="1" applyFill="1" applyBorder="1" applyAlignment="1">
      <alignment horizontal="center"/>
    </xf>
    <xf numFmtId="9" fontId="16" fillId="2" borderId="14" xfId="2" applyFont="1" applyFill="1" applyBorder="1" applyAlignment="1">
      <alignment horizontal="center"/>
    </xf>
    <xf numFmtId="9" fontId="16" fillId="2" borderId="15" xfId="2" applyFont="1" applyFill="1" applyBorder="1" applyAlignment="1">
      <alignment horizontal="center"/>
    </xf>
    <xf numFmtId="9" fontId="16" fillId="4" borderId="5" xfId="2" applyFont="1" applyFill="1" applyBorder="1" applyAlignment="1">
      <alignment horizontal="center"/>
    </xf>
    <xf numFmtId="9" fontId="16" fillId="4" borderId="1" xfId="2" applyFont="1" applyFill="1" applyBorder="1" applyAlignment="1">
      <alignment horizontal="center"/>
    </xf>
    <xf numFmtId="9" fontId="16" fillId="4" borderId="6" xfId="2" applyFont="1" applyFill="1" applyBorder="1" applyAlignment="1">
      <alignment horizontal="center"/>
    </xf>
    <xf numFmtId="9" fontId="16" fillId="2" borderId="5" xfId="2" applyFont="1" applyFill="1" applyBorder="1" applyAlignment="1">
      <alignment horizontal="center"/>
    </xf>
    <xf numFmtId="9" fontId="16" fillId="2" borderId="1" xfId="2" applyFont="1" applyFill="1" applyBorder="1" applyAlignment="1">
      <alignment horizontal="center"/>
    </xf>
    <xf numFmtId="9" fontId="16" fillId="2" borderId="6" xfId="2" applyFont="1" applyFill="1" applyBorder="1" applyAlignment="1">
      <alignment horizontal="center"/>
    </xf>
    <xf numFmtId="9" fontId="16" fillId="6" borderId="7" xfId="2" applyFont="1" applyFill="1" applyBorder="1" applyAlignment="1">
      <alignment horizontal="center"/>
    </xf>
    <xf numFmtId="9" fontId="16" fillId="6" borderId="8" xfId="2" applyFont="1" applyFill="1" applyBorder="1" applyAlignment="1">
      <alignment horizontal="center"/>
    </xf>
    <xf numFmtId="9" fontId="16" fillId="6" borderId="9" xfId="2" applyFont="1" applyFill="1" applyBorder="1" applyAlignment="1">
      <alignment horizontal="center"/>
    </xf>
    <xf numFmtId="1" fontId="19" fillId="2" borderId="0" xfId="0" applyNumberFormat="1" applyFont="1" applyFill="1" applyBorder="1" applyAlignment="1">
      <alignment horizontal="center"/>
    </xf>
    <xf numFmtId="0" fontId="14" fillId="5" borderId="42" xfId="0" applyFont="1" applyFill="1" applyBorder="1" applyAlignment="1">
      <alignment horizontal="center" vertical="center"/>
    </xf>
    <xf numFmtId="1" fontId="18" fillId="6" borderId="42" xfId="0" applyNumberFormat="1" applyFont="1" applyFill="1" applyBorder="1" applyAlignment="1">
      <alignment horizontal="center"/>
    </xf>
    <xf numFmtId="1" fontId="19" fillId="2" borderId="43" xfId="0" applyNumberFormat="1" applyFont="1" applyFill="1" applyBorder="1" applyAlignment="1">
      <alignment horizontal="center"/>
    </xf>
    <xf numFmtId="1" fontId="19" fillId="4" borderId="43" xfId="0" applyNumberFormat="1" applyFont="1" applyFill="1" applyBorder="1" applyAlignment="1">
      <alignment horizontal="center"/>
    </xf>
    <xf numFmtId="1" fontId="19" fillId="2" borderId="44" xfId="0" applyNumberFormat="1" applyFont="1" applyFill="1" applyBorder="1" applyAlignment="1">
      <alignment horizontal="center"/>
    </xf>
    <xf numFmtId="1" fontId="19" fillId="4" borderId="45" xfId="0" applyNumberFormat="1" applyFont="1" applyFill="1" applyBorder="1" applyAlignment="1">
      <alignment horizontal="center"/>
    </xf>
    <xf numFmtId="167" fontId="9" fillId="2" borderId="0" xfId="2" applyNumberFormat="1" applyFont="1" applyFill="1"/>
    <xf numFmtId="9" fontId="18" fillId="6" borderId="32" xfId="2" applyFont="1" applyFill="1" applyBorder="1" applyAlignment="1">
      <alignment horizontal="center"/>
    </xf>
    <xf numFmtId="9" fontId="18" fillId="6" borderId="10" xfId="2" applyFont="1" applyFill="1" applyBorder="1" applyAlignment="1">
      <alignment horizontal="center"/>
    </xf>
    <xf numFmtId="9" fontId="19" fillId="2" borderId="12" xfId="2" applyFont="1" applyFill="1" applyBorder="1" applyAlignment="1">
      <alignment horizontal="center"/>
    </xf>
    <xf numFmtId="9" fontId="19" fillId="2" borderId="26" xfId="2" applyFont="1" applyFill="1" applyBorder="1" applyAlignment="1">
      <alignment horizontal="center"/>
    </xf>
    <xf numFmtId="9" fontId="19" fillId="4" borderId="12" xfId="2" applyFont="1" applyFill="1" applyBorder="1" applyAlignment="1">
      <alignment horizontal="center"/>
    </xf>
    <xf numFmtId="9" fontId="19" fillId="4" borderId="26" xfId="2" applyFont="1" applyFill="1" applyBorder="1" applyAlignment="1">
      <alignment horizontal="center"/>
    </xf>
    <xf numFmtId="9" fontId="19" fillId="2" borderId="16" xfId="2" applyFont="1" applyFill="1" applyBorder="1" applyAlignment="1">
      <alignment horizontal="center"/>
    </xf>
    <xf numFmtId="9" fontId="19" fillId="2" borderId="22" xfId="2" applyFont="1" applyFill="1" applyBorder="1" applyAlignment="1">
      <alignment horizontal="center"/>
    </xf>
    <xf numFmtId="9" fontId="19" fillId="4" borderId="33" xfId="2" applyFont="1" applyFill="1" applyBorder="1" applyAlignment="1">
      <alignment horizontal="center"/>
    </xf>
    <xf numFmtId="9" fontId="19" fillId="4" borderId="40" xfId="2" applyFont="1" applyFill="1" applyBorder="1" applyAlignment="1">
      <alignment horizontal="center"/>
    </xf>
    <xf numFmtId="0" fontId="14" fillId="5" borderId="46" xfId="0" applyFont="1" applyFill="1" applyBorder="1" applyAlignment="1">
      <alignment horizontal="center" vertical="center"/>
    </xf>
    <xf numFmtId="1" fontId="18" fillId="6" borderId="46" xfId="0" applyNumberFormat="1" applyFont="1" applyFill="1" applyBorder="1" applyAlignment="1">
      <alignment horizontal="center"/>
    </xf>
    <xf numFmtId="1" fontId="19" fillId="2" borderId="47" xfId="0" applyNumberFormat="1" applyFont="1" applyFill="1" applyBorder="1" applyAlignment="1">
      <alignment horizontal="center"/>
    </xf>
    <xf numFmtId="1" fontId="19" fillId="4" borderId="47" xfId="0" applyNumberFormat="1" applyFont="1" applyFill="1" applyBorder="1" applyAlignment="1">
      <alignment horizontal="center"/>
    </xf>
    <xf numFmtId="1" fontId="19" fillId="2" borderId="48" xfId="0" applyNumberFormat="1" applyFont="1" applyFill="1" applyBorder="1" applyAlignment="1">
      <alignment horizontal="center"/>
    </xf>
    <xf numFmtId="1" fontId="19" fillId="4" borderId="49" xfId="0" applyNumberFormat="1" applyFont="1" applyFill="1" applyBorder="1" applyAlignment="1">
      <alignment horizontal="center"/>
    </xf>
    <xf numFmtId="0" fontId="14" fillId="2" borderId="23" xfId="0" applyFont="1" applyFill="1" applyBorder="1"/>
    <xf numFmtId="3" fontId="14" fillId="2" borderId="7" xfId="0" applyNumberFormat="1" applyFont="1" applyFill="1" applyBorder="1" applyAlignment="1">
      <alignment horizontal="center"/>
    </xf>
    <xf numFmtId="3" fontId="14" fillId="2" borderId="8" xfId="0" applyNumberFormat="1" applyFont="1" applyFill="1" applyBorder="1" applyAlignment="1">
      <alignment horizontal="center"/>
    </xf>
    <xf numFmtId="3" fontId="14" fillId="2" borderId="9" xfId="0" applyNumberFormat="1" applyFont="1" applyFill="1" applyBorder="1" applyAlignment="1">
      <alignment horizontal="center"/>
    </xf>
    <xf numFmtId="9" fontId="14" fillId="2" borderId="7" xfId="2" applyFont="1" applyFill="1" applyBorder="1" applyAlignment="1">
      <alignment horizontal="center"/>
    </xf>
    <xf numFmtId="9" fontId="14" fillId="2" borderId="8" xfId="2" applyFont="1" applyFill="1" applyBorder="1" applyAlignment="1">
      <alignment horizontal="center"/>
    </xf>
    <xf numFmtId="9" fontId="14" fillId="2" borderId="9" xfId="2" applyFont="1" applyFill="1" applyBorder="1" applyAlignment="1">
      <alignment horizontal="center"/>
    </xf>
    <xf numFmtId="0" fontId="14" fillId="5" borderId="29" xfId="0" applyFont="1" applyFill="1" applyBorder="1" applyAlignment="1">
      <alignment horizontal="center" vertical="center"/>
    </xf>
    <xf numFmtId="0" fontId="14" fillId="5" borderId="30" xfId="0" applyFont="1" applyFill="1" applyBorder="1" applyAlignment="1">
      <alignment horizontal="center" vertical="center"/>
    </xf>
    <xf numFmtId="0" fontId="14" fillId="5" borderId="31" xfId="0" applyFont="1" applyFill="1" applyBorder="1" applyAlignment="1">
      <alignment horizontal="center" vertical="center"/>
    </xf>
    <xf numFmtId="0" fontId="14" fillId="5" borderId="29" xfId="0" applyFont="1" applyFill="1" applyBorder="1" applyAlignment="1">
      <alignment horizontal="center" vertical="center"/>
    </xf>
    <xf numFmtId="0" fontId="14" fillId="5" borderId="30" xfId="0" applyFont="1" applyFill="1" applyBorder="1" applyAlignment="1">
      <alignment horizontal="center" vertical="center"/>
    </xf>
    <xf numFmtId="0" fontId="14" fillId="5" borderId="31" xfId="0" applyFont="1" applyFill="1" applyBorder="1" applyAlignment="1">
      <alignment horizontal="center" vertical="center"/>
    </xf>
    <xf numFmtId="3" fontId="0" fillId="2" borderId="0" xfId="0" applyNumberFormat="1" applyFill="1" applyAlignment="1">
      <alignment vertical="center"/>
    </xf>
    <xf numFmtId="3" fontId="16" fillId="2" borderId="47" xfId="0" applyNumberFormat="1" applyFont="1" applyFill="1" applyBorder="1" applyAlignment="1">
      <alignment horizontal="center"/>
    </xf>
    <xf numFmtId="3" fontId="16" fillId="4" borderId="48" xfId="0" applyNumberFormat="1" applyFont="1" applyFill="1" applyBorder="1" applyAlignment="1">
      <alignment horizontal="center"/>
    </xf>
    <xf numFmtId="3" fontId="16" fillId="2" borderId="48" xfId="0" applyNumberFormat="1" applyFont="1" applyFill="1" applyBorder="1" applyAlignment="1">
      <alignment horizontal="center"/>
    </xf>
    <xf numFmtId="3" fontId="14" fillId="2" borderId="50" xfId="0" applyNumberFormat="1" applyFont="1" applyFill="1" applyBorder="1" applyAlignment="1">
      <alignment horizontal="center"/>
    </xf>
    <xf numFmtId="9" fontId="16" fillId="2" borderId="2" xfId="2" applyFont="1" applyFill="1" applyBorder="1" applyAlignment="1">
      <alignment horizontal="center"/>
    </xf>
    <xf numFmtId="9" fontId="16" fillId="2" borderId="3" xfId="2" applyFont="1" applyFill="1" applyBorder="1" applyAlignment="1">
      <alignment horizontal="center"/>
    </xf>
    <xf numFmtId="9" fontId="16" fillId="2" borderId="4" xfId="2" applyFont="1" applyFill="1" applyBorder="1" applyAlignment="1">
      <alignment horizontal="center"/>
    </xf>
    <xf numFmtId="3" fontId="16" fillId="6" borderId="50" xfId="0" applyNumberFormat="1" applyFont="1" applyFill="1" applyBorder="1" applyAlignment="1">
      <alignment horizontal="center"/>
    </xf>
    <xf numFmtId="9" fontId="14" fillId="2" borderId="17" xfId="2" applyFont="1" applyFill="1" applyBorder="1" applyAlignment="1">
      <alignment horizontal="center"/>
    </xf>
    <xf numFmtId="9" fontId="14" fillId="2" borderId="18" xfId="2" applyFont="1" applyFill="1" applyBorder="1" applyAlignment="1">
      <alignment horizontal="center"/>
    </xf>
    <xf numFmtId="9" fontId="14" fillId="2" borderId="19" xfId="2" applyFont="1" applyFill="1" applyBorder="1" applyAlignment="1">
      <alignment horizontal="center"/>
    </xf>
    <xf numFmtId="9" fontId="16" fillId="6" borderId="29" xfId="2" applyFont="1" applyFill="1" applyBorder="1" applyAlignment="1">
      <alignment horizontal="center"/>
    </xf>
    <xf numFmtId="9" fontId="16" fillId="6" borderId="30" xfId="2" applyFont="1" applyFill="1" applyBorder="1" applyAlignment="1">
      <alignment horizontal="center"/>
    </xf>
    <xf numFmtId="9" fontId="16" fillId="6" borderId="31" xfId="2" applyFont="1" applyFill="1" applyBorder="1" applyAlignment="1">
      <alignment horizontal="center"/>
    </xf>
    <xf numFmtId="165" fontId="16" fillId="2" borderId="13" xfId="0" applyNumberFormat="1" applyFont="1" applyFill="1" applyBorder="1" applyAlignment="1">
      <alignment horizontal="center"/>
    </xf>
    <xf numFmtId="165" fontId="16" fillId="2" borderId="14" xfId="0" applyNumberFormat="1" applyFont="1" applyFill="1" applyBorder="1" applyAlignment="1">
      <alignment horizontal="center"/>
    </xf>
    <xf numFmtId="165" fontId="16" fillId="2" borderId="47" xfId="0" applyNumberFormat="1" applyFont="1" applyFill="1" applyBorder="1" applyAlignment="1">
      <alignment horizontal="center"/>
    </xf>
    <xf numFmtId="165" fontId="16" fillId="4" borderId="5" xfId="0" applyNumberFormat="1" applyFont="1" applyFill="1" applyBorder="1" applyAlignment="1">
      <alignment horizontal="center"/>
    </xf>
    <xf numFmtId="165" fontId="16" fillId="4" borderId="1" xfId="0" applyNumberFormat="1" applyFont="1" applyFill="1" applyBorder="1" applyAlignment="1">
      <alignment horizontal="center"/>
    </xf>
    <xf numFmtId="165" fontId="16" fillId="4" borderId="48" xfId="0" applyNumberFormat="1" applyFont="1" applyFill="1" applyBorder="1" applyAlignment="1">
      <alignment horizontal="center"/>
    </xf>
    <xf numFmtId="165" fontId="16" fillId="2" borderId="5" xfId="0" applyNumberFormat="1" applyFont="1" applyFill="1" applyBorder="1" applyAlignment="1">
      <alignment horizontal="center"/>
    </xf>
    <xf numFmtId="165" fontId="16" fillId="2" borderId="1" xfId="0" applyNumberFormat="1" applyFont="1" applyFill="1" applyBorder="1" applyAlignment="1">
      <alignment horizontal="center"/>
    </xf>
    <xf numFmtId="165" fontId="16" fillId="2" borderId="48" xfId="0" applyNumberFormat="1" applyFont="1" applyFill="1" applyBorder="1" applyAlignment="1">
      <alignment horizontal="center"/>
    </xf>
    <xf numFmtId="165" fontId="14" fillId="2" borderId="7" xfId="0" applyNumberFormat="1" applyFont="1" applyFill="1" applyBorder="1" applyAlignment="1">
      <alignment horizontal="center"/>
    </xf>
    <xf numFmtId="165" fontId="14" fillId="2" borderId="8" xfId="0" applyNumberFormat="1" applyFont="1" applyFill="1" applyBorder="1" applyAlignment="1">
      <alignment horizontal="center"/>
    </xf>
    <xf numFmtId="165" fontId="14" fillId="2" borderId="50" xfId="0" applyNumberFormat="1" applyFont="1" applyFill="1" applyBorder="1" applyAlignment="1">
      <alignment horizontal="center"/>
    </xf>
    <xf numFmtId="0" fontId="14" fillId="2" borderId="53" xfId="0" applyFont="1" applyFill="1" applyBorder="1"/>
    <xf numFmtId="3" fontId="14" fillId="2" borderId="17" xfId="0" applyNumberFormat="1" applyFont="1" applyFill="1" applyBorder="1" applyAlignment="1">
      <alignment horizontal="center"/>
    </xf>
    <xf numFmtId="3" fontId="14" fillId="2" borderId="18" xfId="0" applyNumberFormat="1" applyFont="1" applyFill="1" applyBorder="1" applyAlignment="1">
      <alignment horizontal="center"/>
    </xf>
    <xf numFmtId="3" fontId="14" fillId="2" borderId="19" xfId="0" applyNumberFormat="1" applyFont="1" applyFill="1" applyBorder="1" applyAlignment="1">
      <alignment horizontal="center"/>
    </xf>
    <xf numFmtId="0" fontId="16" fillId="6" borderId="32" xfId="0" applyFont="1" applyFill="1" applyBorder="1"/>
    <xf numFmtId="3" fontId="16" fillId="6" borderId="29" xfId="0" applyNumberFormat="1" applyFont="1" applyFill="1" applyBorder="1" applyAlignment="1">
      <alignment horizontal="center"/>
    </xf>
    <xf numFmtId="3" fontId="16" fillId="6" borderId="30" xfId="0" applyNumberFormat="1" applyFont="1" applyFill="1" applyBorder="1" applyAlignment="1">
      <alignment horizontal="center"/>
    </xf>
    <xf numFmtId="3" fontId="16" fillId="6" borderId="31" xfId="0" applyNumberFormat="1" applyFont="1" applyFill="1" applyBorder="1" applyAlignment="1">
      <alignment horizontal="center"/>
    </xf>
    <xf numFmtId="1" fontId="19" fillId="2" borderId="1" xfId="0" quotePrefix="1" applyNumberFormat="1" applyFont="1" applyFill="1" applyBorder="1" applyAlignment="1">
      <alignment horizontal="center"/>
    </xf>
    <xf numFmtId="0" fontId="18" fillId="6" borderId="31" xfId="0" applyFont="1" applyFill="1" applyBorder="1" applyAlignment="1">
      <alignment horizontal="center"/>
    </xf>
    <xf numFmtId="167" fontId="19" fillId="2" borderId="13" xfId="2" applyNumberFormat="1" applyFont="1" applyFill="1" applyBorder="1" applyAlignment="1">
      <alignment horizontal="center"/>
    </xf>
    <xf numFmtId="167" fontId="19" fillId="2" borderId="14" xfId="2" applyNumberFormat="1" applyFont="1" applyFill="1" applyBorder="1" applyAlignment="1">
      <alignment horizontal="center"/>
    </xf>
    <xf numFmtId="167" fontId="19" fillId="2" borderId="15" xfId="2" applyNumberFormat="1" applyFont="1" applyFill="1" applyBorder="1" applyAlignment="1">
      <alignment horizontal="center"/>
    </xf>
    <xf numFmtId="167" fontId="19" fillId="4" borderId="5" xfId="2" applyNumberFormat="1" applyFont="1" applyFill="1" applyBorder="1" applyAlignment="1">
      <alignment horizontal="center"/>
    </xf>
    <xf numFmtId="167" fontId="19" fillId="4" borderId="1" xfId="2" applyNumberFormat="1" applyFont="1" applyFill="1" applyBorder="1" applyAlignment="1">
      <alignment horizontal="center"/>
    </xf>
    <xf numFmtId="167" fontId="19" fillId="4" borderId="6" xfId="2" applyNumberFormat="1" applyFont="1" applyFill="1" applyBorder="1" applyAlignment="1">
      <alignment horizontal="center"/>
    </xf>
    <xf numFmtId="167" fontId="19" fillId="2" borderId="5" xfId="2" applyNumberFormat="1" applyFont="1" applyFill="1" applyBorder="1" applyAlignment="1">
      <alignment horizontal="center"/>
    </xf>
    <xf numFmtId="167" fontId="19" fillId="2" borderId="1" xfId="2" applyNumberFormat="1" applyFont="1" applyFill="1" applyBorder="1" applyAlignment="1">
      <alignment horizontal="center"/>
    </xf>
    <xf numFmtId="167" fontId="19" fillId="2" borderId="6" xfId="2" applyNumberFormat="1" applyFont="1" applyFill="1" applyBorder="1" applyAlignment="1">
      <alignment horizontal="center"/>
    </xf>
    <xf numFmtId="0" fontId="14" fillId="5" borderId="29" xfId="0" applyFont="1" applyFill="1" applyBorder="1" applyAlignment="1">
      <alignment horizontal="center" vertical="center"/>
    </xf>
    <xf numFmtId="0" fontId="14" fillId="5" borderId="30" xfId="0" applyFont="1" applyFill="1" applyBorder="1" applyAlignment="1">
      <alignment horizontal="center" vertical="center"/>
    </xf>
    <xf numFmtId="0" fontId="14" fillId="5" borderId="31" xfId="0" applyFont="1" applyFill="1" applyBorder="1" applyAlignment="1">
      <alignment horizontal="center" vertical="center"/>
    </xf>
    <xf numFmtId="167" fontId="19" fillId="2" borderId="47" xfId="2" applyNumberFormat="1" applyFont="1" applyFill="1" applyBorder="1" applyAlignment="1">
      <alignment horizontal="center"/>
    </xf>
    <xf numFmtId="167" fontId="19" fillId="4" borderId="48" xfId="2" applyNumberFormat="1" applyFont="1" applyFill="1" applyBorder="1" applyAlignment="1">
      <alignment horizontal="center"/>
    </xf>
    <xf numFmtId="0" fontId="14" fillId="5" borderId="29" xfId="0" applyFont="1" applyFill="1" applyBorder="1" applyAlignment="1">
      <alignment horizontal="center" vertical="center"/>
    </xf>
    <xf numFmtId="0" fontId="14" fillId="5" borderId="30" xfId="0" applyFont="1" applyFill="1" applyBorder="1" applyAlignment="1">
      <alignment horizontal="center" vertical="center"/>
    </xf>
    <xf numFmtId="0" fontId="14" fillId="5" borderId="31" xfId="0" applyFont="1" applyFill="1" applyBorder="1" applyAlignment="1">
      <alignment horizontal="center" vertical="center"/>
    </xf>
    <xf numFmtId="0" fontId="25" fillId="7" borderId="25" xfId="0" applyFont="1" applyFill="1" applyBorder="1" applyAlignment="1">
      <alignment horizontal="left"/>
    </xf>
    <xf numFmtId="167" fontId="26" fillId="7" borderId="2" xfId="2" applyNumberFormat="1" applyFont="1" applyFill="1" applyBorder="1" applyAlignment="1">
      <alignment horizontal="center"/>
    </xf>
    <xf numFmtId="167" fontId="26" fillId="7" borderId="3" xfId="2" applyNumberFormat="1" applyFont="1" applyFill="1" applyBorder="1" applyAlignment="1">
      <alignment horizontal="center"/>
    </xf>
    <xf numFmtId="167" fontId="26" fillId="7" borderId="4" xfId="2" applyNumberFormat="1" applyFont="1" applyFill="1" applyBorder="1" applyAlignment="1">
      <alignment horizontal="center"/>
    </xf>
    <xf numFmtId="167" fontId="26" fillId="4" borderId="5" xfId="2" applyNumberFormat="1" applyFont="1" applyFill="1" applyBorder="1" applyAlignment="1">
      <alignment horizontal="center"/>
    </xf>
    <xf numFmtId="167" fontId="26" fillId="4" borderId="1" xfId="2" applyNumberFormat="1" applyFont="1" applyFill="1" applyBorder="1" applyAlignment="1">
      <alignment horizontal="center"/>
    </xf>
    <xf numFmtId="167" fontId="26" fillId="4" borderId="6" xfId="2" applyNumberFormat="1" applyFont="1" applyFill="1" applyBorder="1" applyAlignment="1">
      <alignment horizontal="center"/>
    </xf>
    <xf numFmtId="167" fontId="26" fillId="2" borderId="13" xfId="2" applyNumberFormat="1" applyFont="1" applyFill="1" applyBorder="1" applyAlignment="1">
      <alignment horizontal="center"/>
    </xf>
    <xf numFmtId="167" fontId="26" fillId="2" borderId="14" xfId="2" applyNumberFormat="1" applyFont="1" applyFill="1" applyBorder="1" applyAlignment="1">
      <alignment horizontal="center"/>
    </xf>
    <xf numFmtId="167" fontId="26" fillId="2" borderId="15" xfId="2" applyNumberFormat="1" applyFont="1" applyFill="1" applyBorder="1" applyAlignment="1">
      <alignment horizontal="center"/>
    </xf>
    <xf numFmtId="169" fontId="14" fillId="5" borderId="29" xfId="1" applyNumberFormat="1" applyFont="1" applyFill="1" applyBorder="1" applyAlignment="1">
      <alignment horizontal="center" vertical="center"/>
    </xf>
    <xf numFmtId="169" fontId="14" fillId="5" borderId="30" xfId="1" applyNumberFormat="1" applyFont="1" applyFill="1" applyBorder="1" applyAlignment="1">
      <alignment horizontal="center" vertical="center"/>
    </xf>
    <xf numFmtId="169" fontId="14" fillId="5" borderId="31" xfId="1" applyNumberFormat="1" applyFont="1" applyFill="1" applyBorder="1" applyAlignment="1">
      <alignment horizontal="center" vertical="center"/>
    </xf>
    <xf numFmtId="0" fontId="23" fillId="4" borderId="0" xfId="0" applyFont="1" applyFill="1" applyAlignment="1">
      <alignment vertical="center"/>
    </xf>
    <xf numFmtId="167" fontId="16" fillId="2" borderId="13" xfId="2" applyNumberFormat="1" applyFont="1" applyFill="1" applyBorder="1" applyAlignment="1">
      <alignment horizontal="center"/>
    </xf>
    <xf numFmtId="167" fontId="16" fillId="2" borderId="14" xfId="2" applyNumberFormat="1" applyFont="1" applyFill="1" applyBorder="1" applyAlignment="1">
      <alignment horizontal="center"/>
    </xf>
    <xf numFmtId="167" fontId="16" fillId="2" borderId="15" xfId="2" applyNumberFormat="1" applyFont="1" applyFill="1" applyBorder="1" applyAlignment="1">
      <alignment horizontal="center"/>
    </xf>
    <xf numFmtId="167" fontId="16" fillId="4" borderId="5" xfId="2" applyNumberFormat="1" applyFont="1" applyFill="1" applyBorder="1" applyAlignment="1">
      <alignment horizontal="center"/>
    </xf>
    <xf numFmtId="167" fontId="16" fillId="4" borderId="1" xfId="2" applyNumberFormat="1" applyFont="1" applyFill="1" applyBorder="1" applyAlignment="1">
      <alignment horizontal="center"/>
    </xf>
    <xf numFmtId="167" fontId="16" fillId="4" borderId="6" xfId="2" applyNumberFormat="1" applyFont="1" applyFill="1" applyBorder="1" applyAlignment="1">
      <alignment horizontal="center"/>
    </xf>
    <xf numFmtId="167" fontId="16" fillId="2" borderId="5" xfId="2" applyNumberFormat="1" applyFont="1" applyFill="1" applyBorder="1" applyAlignment="1">
      <alignment horizontal="center"/>
    </xf>
    <xf numFmtId="167" fontId="16" fillId="2" borderId="1" xfId="2" applyNumberFormat="1" applyFont="1" applyFill="1" applyBorder="1" applyAlignment="1">
      <alignment horizontal="center"/>
    </xf>
    <xf numFmtId="167" fontId="16" fillId="2" borderId="6" xfId="2" applyNumberFormat="1" applyFont="1" applyFill="1" applyBorder="1" applyAlignment="1">
      <alignment horizontal="center"/>
    </xf>
    <xf numFmtId="167" fontId="14" fillId="2" borderId="7" xfId="2" applyNumberFormat="1" applyFont="1" applyFill="1" applyBorder="1" applyAlignment="1">
      <alignment horizontal="center"/>
    </xf>
    <xf numFmtId="167" fontId="14" fillId="2" borderId="8" xfId="2" applyNumberFormat="1" applyFont="1" applyFill="1" applyBorder="1" applyAlignment="1">
      <alignment horizontal="center"/>
    </xf>
    <xf numFmtId="167" fontId="14" fillId="2" borderId="9" xfId="2" applyNumberFormat="1" applyFont="1" applyFill="1" applyBorder="1" applyAlignment="1">
      <alignment horizontal="center"/>
    </xf>
    <xf numFmtId="0" fontId="14" fillId="5" borderId="30" xfId="0" applyNumberFormat="1" applyFont="1" applyFill="1" applyBorder="1" applyAlignment="1">
      <alignment horizontal="center" vertical="center"/>
    </xf>
    <xf numFmtId="0" fontId="14" fillId="5" borderId="31" xfId="0" applyNumberFormat="1" applyFont="1" applyFill="1" applyBorder="1" applyAlignment="1">
      <alignment horizontal="center" vertical="center"/>
    </xf>
    <xf numFmtId="0" fontId="28" fillId="0" borderId="0" xfId="3"/>
    <xf numFmtId="0" fontId="28" fillId="2" borderId="0" xfId="3" applyFill="1"/>
    <xf numFmtId="0" fontId="29" fillId="2" borderId="0" xfId="3" applyFont="1" applyFill="1"/>
    <xf numFmtId="0" fontId="30" fillId="2" borderId="0" xfId="3" applyFont="1" applyFill="1"/>
    <xf numFmtId="0" fontId="14" fillId="8" borderId="29" xfId="0" applyFont="1" applyFill="1" applyBorder="1" applyAlignment="1">
      <alignment horizontal="center" vertical="center"/>
    </xf>
    <xf numFmtId="0" fontId="14" fillId="8" borderId="30" xfId="0" applyFont="1" applyFill="1" applyBorder="1" applyAlignment="1">
      <alignment horizontal="center" vertical="center"/>
    </xf>
    <xf numFmtId="0" fontId="14" fillId="8" borderId="31" xfId="0" applyFont="1" applyFill="1" applyBorder="1" applyAlignment="1">
      <alignment horizontal="center" vertical="center"/>
    </xf>
    <xf numFmtId="0" fontId="25" fillId="8" borderId="26" xfId="0" applyFont="1" applyFill="1" applyBorder="1" applyAlignment="1">
      <alignment horizontal="left"/>
    </xf>
    <xf numFmtId="167" fontId="25" fillId="8" borderId="13" xfId="2" applyNumberFormat="1" applyFont="1" applyFill="1" applyBorder="1" applyAlignment="1">
      <alignment horizontal="center"/>
    </xf>
    <xf numFmtId="167" fontId="25" fillId="8" borderId="14" xfId="2" applyNumberFormat="1" applyFont="1" applyFill="1" applyBorder="1" applyAlignment="1">
      <alignment horizontal="center"/>
    </xf>
    <xf numFmtId="167" fontId="25" fillId="8" borderId="15" xfId="2" applyNumberFormat="1" applyFont="1" applyFill="1" applyBorder="1" applyAlignment="1">
      <alignment horizontal="center"/>
    </xf>
    <xf numFmtId="0" fontId="25" fillId="4" borderId="40" xfId="0" applyFont="1" applyFill="1" applyBorder="1" applyAlignment="1">
      <alignment horizontal="left"/>
    </xf>
    <xf numFmtId="167" fontId="26" fillId="4" borderId="7" xfId="2" applyNumberFormat="1" applyFont="1" applyFill="1" applyBorder="1" applyAlignment="1">
      <alignment horizontal="center"/>
    </xf>
    <xf numFmtId="167" fontId="26" fillId="4" borderId="8" xfId="2" applyNumberFormat="1" applyFont="1" applyFill="1" applyBorder="1" applyAlignment="1">
      <alignment horizontal="center"/>
    </xf>
    <xf numFmtId="167" fontId="26" fillId="4" borderId="9" xfId="2" applyNumberFormat="1" applyFont="1" applyFill="1" applyBorder="1" applyAlignment="1">
      <alignment horizontal="center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right"/>
    </xf>
    <xf numFmtId="0" fontId="27" fillId="2" borderId="32" xfId="0" applyFont="1" applyFill="1" applyBorder="1" applyAlignment="1">
      <alignment horizontal="center"/>
    </xf>
    <xf numFmtId="0" fontId="27" fillId="2" borderId="41" xfId="0" applyFont="1" applyFill="1" applyBorder="1" applyAlignment="1">
      <alignment horizontal="center"/>
    </xf>
    <xf numFmtId="0" fontId="27" fillId="2" borderId="42" xfId="0" applyFont="1" applyFill="1" applyBorder="1" applyAlignment="1">
      <alignment horizont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/>
    </xf>
    <xf numFmtId="0" fontId="27" fillId="2" borderId="11" xfId="0" applyFont="1" applyFill="1" applyBorder="1" applyAlignment="1">
      <alignment horizontal="center"/>
    </xf>
    <xf numFmtId="0" fontId="27" fillId="2" borderId="51" xfId="0" applyFont="1" applyFill="1" applyBorder="1" applyAlignment="1">
      <alignment horizontal="center"/>
    </xf>
    <xf numFmtId="0" fontId="27" fillId="2" borderId="52" xfId="0" applyFont="1" applyFill="1" applyBorder="1" applyAlignment="1">
      <alignment horizontal="center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/>
    </xf>
    <xf numFmtId="0" fontId="17" fillId="4" borderId="0" xfId="0" applyFont="1" applyFill="1" applyAlignment="1">
      <alignment horizontal="right" vertical="center"/>
    </xf>
    <xf numFmtId="0" fontId="23" fillId="4" borderId="0" xfId="0" applyFont="1" applyFill="1" applyAlignment="1">
      <alignment horizontal="center" vertical="center"/>
    </xf>
    <xf numFmtId="0" fontId="23" fillId="4" borderId="0" xfId="0" applyFont="1" applyFill="1" applyAlignment="1">
      <alignment horizontal="left" vertical="center"/>
    </xf>
    <xf numFmtId="0" fontId="20" fillId="5" borderId="10" xfId="0" applyFont="1" applyFill="1" applyBorder="1" applyAlignment="1">
      <alignment horizontal="right" vertical="center" wrapText="1"/>
    </xf>
    <xf numFmtId="0" fontId="31" fillId="2" borderId="0" xfId="3" applyFont="1" applyFill="1"/>
    <xf numFmtId="0" fontId="32" fillId="2" borderId="0" xfId="3" applyFont="1" applyFill="1"/>
    <xf numFmtId="0" fontId="20" fillId="8" borderId="10" xfId="0" applyFont="1" applyFill="1" applyBorder="1" applyAlignment="1">
      <alignment horizontal="right" vertical="center" wrapText="1"/>
    </xf>
  </cellXfs>
  <cellStyles count="4">
    <cellStyle name="Milliers" xfId="1" builtinId="3"/>
    <cellStyle name="Normal" xfId="0" builtinId="0"/>
    <cellStyle name="Normal 2" xfId="3" xr:uid="{A05C02B8-389F-47F5-B756-392A22F96903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7"/>
  <sheetViews>
    <sheetView topLeftCell="A21" workbookViewId="0">
      <selection activeCell="A12" sqref="A12"/>
    </sheetView>
  </sheetViews>
  <sheetFormatPr baseColWidth="10" defaultRowHeight="15" x14ac:dyDescent="0.25"/>
  <cols>
    <col min="1" max="1" width="11.42578125" style="1"/>
    <col min="2" max="2" width="35.85546875" style="1" bestFit="1" customWidth="1"/>
    <col min="3" max="7" width="14.85546875" style="1" bestFit="1" customWidth="1"/>
    <col min="8" max="8" width="13.140625" style="1" bestFit="1" customWidth="1"/>
    <col min="9" max="10" width="15.85546875" style="1" customWidth="1"/>
    <col min="11" max="11" width="11.42578125" style="1" customWidth="1"/>
    <col min="12" max="16384" width="11.42578125" style="1"/>
  </cols>
  <sheetData>
    <row r="1" spans="2:10" x14ac:dyDescent="0.25">
      <c r="B1" s="2"/>
      <c r="C1" s="2"/>
      <c r="D1" s="2"/>
      <c r="E1" s="2"/>
      <c r="F1" s="2"/>
      <c r="G1" s="2"/>
      <c r="H1" s="2"/>
      <c r="I1" s="2"/>
    </row>
    <row r="2" spans="2:10" ht="23.25" x14ac:dyDescent="0.35">
      <c r="B2" s="248" t="s">
        <v>26</v>
      </c>
      <c r="C2" s="248"/>
      <c r="D2" s="248"/>
      <c r="E2" s="248"/>
      <c r="F2" s="249" t="s">
        <v>27</v>
      </c>
      <c r="G2" s="249"/>
      <c r="H2" s="249"/>
      <c r="I2" s="249"/>
      <c r="J2" s="249"/>
    </row>
    <row r="3" spans="2:10" x14ac:dyDescent="0.25">
      <c r="B3" s="2"/>
      <c r="C3" s="2"/>
      <c r="D3" s="2"/>
      <c r="E3" s="2"/>
      <c r="F3" s="2"/>
      <c r="G3" s="2"/>
      <c r="H3" s="2"/>
      <c r="I3" s="2"/>
    </row>
    <row r="4" spans="2:10" ht="21" x14ac:dyDescent="0.35">
      <c r="B4" s="28" t="s">
        <v>28</v>
      </c>
      <c r="C4" s="28"/>
      <c r="D4" s="28"/>
      <c r="E4" s="28"/>
      <c r="F4" s="28"/>
      <c r="G4" s="28"/>
      <c r="H4" s="28"/>
      <c r="I4" s="28"/>
      <c r="J4" s="29" t="s">
        <v>30</v>
      </c>
    </row>
    <row r="5" spans="2:10" ht="7.5" customHeight="1" thickBot="1" x14ac:dyDescent="0.3">
      <c r="B5" s="2"/>
      <c r="C5" s="2"/>
      <c r="D5" s="2"/>
      <c r="E5" s="2"/>
      <c r="F5" s="2"/>
      <c r="G5" s="2"/>
      <c r="H5" s="2"/>
      <c r="I5" s="2"/>
    </row>
    <row r="6" spans="2:10" ht="24" thickBot="1" x14ac:dyDescent="0.3">
      <c r="B6" s="4" t="s">
        <v>29</v>
      </c>
      <c r="C6" s="5">
        <v>2012</v>
      </c>
      <c r="D6" s="146">
        <v>2013</v>
      </c>
      <c r="E6" s="146">
        <v>2014</v>
      </c>
      <c r="F6" s="146">
        <v>2015</v>
      </c>
      <c r="G6" s="146">
        <v>2016</v>
      </c>
      <c r="H6" s="6">
        <v>2017</v>
      </c>
      <c r="I6" s="98">
        <v>2018</v>
      </c>
      <c r="J6" s="99">
        <v>2019</v>
      </c>
    </row>
    <row r="7" spans="2:10" ht="23.25" x14ac:dyDescent="0.35">
      <c r="B7" s="8" t="s">
        <v>2</v>
      </c>
      <c r="C7" s="12">
        <v>71866</v>
      </c>
      <c r="D7" s="13">
        <v>64974</v>
      </c>
      <c r="E7" s="13">
        <v>60061</v>
      </c>
      <c r="F7" s="13">
        <v>34668</v>
      </c>
      <c r="G7" s="13">
        <v>30026</v>
      </c>
      <c r="H7" s="13">
        <v>35191</v>
      </c>
      <c r="I7" s="13">
        <v>41797</v>
      </c>
      <c r="J7" s="14">
        <v>35824</v>
      </c>
    </row>
    <row r="8" spans="2:10" ht="23.25" x14ac:dyDescent="0.35">
      <c r="B8" s="9" t="s">
        <v>3</v>
      </c>
      <c r="C8" s="15">
        <v>61026</v>
      </c>
      <c r="D8" s="16">
        <v>46018</v>
      </c>
      <c r="E8" s="16">
        <v>20826</v>
      </c>
      <c r="F8" s="16">
        <v>11392</v>
      </c>
      <c r="G8" s="16">
        <v>9446</v>
      </c>
      <c r="H8" s="16">
        <v>18379</v>
      </c>
      <c r="I8" s="16">
        <v>24814</v>
      </c>
      <c r="J8" s="17">
        <v>24441</v>
      </c>
    </row>
    <row r="9" spans="2:10" ht="23.25" x14ac:dyDescent="0.35">
      <c r="B9" s="10" t="s">
        <v>4</v>
      </c>
      <c r="C9" s="18">
        <v>2641</v>
      </c>
      <c r="D9" s="19">
        <v>2652</v>
      </c>
      <c r="E9" s="19">
        <v>1935</v>
      </c>
      <c r="F9" s="19">
        <v>1389</v>
      </c>
      <c r="G9" s="19">
        <v>1401</v>
      </c>
      <c r="H9" s="19">
        <v>1722</v>
      </c>
      <c r="I9" s="19">
        <v>1920</v>
      </c>
      <c r="J9" s="20">
        <v>2480</v>
      </c>
    </row>
    <row r="10" spans="2:10" ht="23.25" x14ac:dyDescent="0.35">
      <c r="B10" s="9" t="s">
        <v>5</v>
      </c>
      <c r="C10" s="15">
        <v>21446</v>
      </c>
      <c r="D10" s="16">
        <v>21972</v>
      </c>
      <c r="E10" s="16">
        <v>23920</v>
      </c>
      <c r="F10" s="16">
        <v>22334</v>
      </c>
      <c r="G10" s="16">
        <v>22661</v>
      </c>
      <c r="H10" s="16">
        <v>25272</v>
      </c>
      <c r="I10" s="16">
        <v>28609</v>
      </c>
      <c r="J10" s="17">
        <v>29132</v>
      </c>
    </row>
    <row r="11" spans="2:10" ht="24" thickBot="1" x14ac:dyDescent="0.4">
      <c r="B11" s="11" t="s">
        <v>1</v>
      </c>
      <c r="C11" s="21">
        <v>17007</v>
      </c>
      <c r="D11" s="22">
        <v>17061</v>
      </c>
      <c r="E11" s="22">
        <v>16756</v>
      </c>
      <c r="F11" s="22">
        <v>14073</v>
      </c>
      <c r="G11" s="22">
        <v>13572</v>
      </c>
      <c r="H11" s="22">
        <v>14204</v>
      </c>
      <c r="I11" s="22">
        <v>15534</v>
      </c>
      <c r="J11" s="23">
        <v>14933</v>
      </c>
    </row>
    <row r="12" spans="2:10" ht="24" thickBot="1" x14ac:dyDescent="0.4">
      <c r="B12" s="24" t="s">
        <v>17</v>
      </c>
      <c r="C12" s="25">
        <v>173986</v>
      </c>
      <c r="D12" s="26">
        <v>152677</v>
      </c>
      <c r="E12" s="26">
        <v>123498</v>
      </c>
      <c r="F12" s="26">
        <v>83856</v>
      </c>
      <c r="G12" s="26">
        <v>77106</v>
      </c>
      <c r="H12" s="26">
        <v>94768</v>
      </c>
      <c r="I12" s="26">
        <v>112674</v>
      </c>
      <c r="J12" s="26">
        <v>106810</v>
      </c>
    </row>
    <row r="13" spans="2:10" x14ac:dyDescent="0.25">
      <c r="B13" s="3" t="s">
        <v>6</v>
      </c>
    </row>
    <row r="14" spans="2:10" x14ac:dyDescent="0.25">
      <c r="B14" s="3"/>
    </row>
    <row r="15" spans="2:10" ht="21" x14ac:dyDescent="0.35">
      <c r="B15" s="28" t="s">
        <v>31</v>
      </c>
      <c r="C15" s="28"/>
      <c r="D15" s="28"/>
      <c r="E15" s="28"/>
      <c r="F15" s="28"/>
      <c r="G15" s="28"/>
      <c r="H15" s="28"/>
      <c r="I15" s="28"/>
      <c r="J15" s="29" t="s">
        <v>32</v>
      </c>
    </row>
    <row r="16" spans="2:10" ht="7.5" customHeight="1" thickBot="1" x14ac:dyDescent="0.3">
      <c r="B16" s="2"/>
      <c r="C16" s="2"/>
      <c r="D16" s="2"/>
      <c r="E16" s="2"/>
      <c r="F16" s="2"/>
      <c r="G16" s="2"/>
      <c r="H16" s="2"/>
      <c r="I16" s="2"/>
    </row>
    <row r="17" spans="2:10" ht="24" thickBot="1" x14ac:dyDescent="0.3">
      <c r="B17" s="4" t="s">
        <v>29</v>
      </c>
      <c r="C17" s="5">
        <v>2012</v>
      </c>
      <c r="D17" s="146">
        <v>2013</v>
      </c>
      <c r="E17" s="146">
        <v>2014</v>
      </c>
      <c r="F17" s="146">
        <v>2015</v>
      </c>
      <c r="G17" s="146">
        <v>2016</v>
      </c>
      <c r="H17" s="146">
        <v>2017</v>
      </c>
      <c r="I17" s="146">
        <v>2018</v>
      </c>
      <c r="J17" s="147">
        <v>2019</v>
      </c>
    </row>
    <row r="18" spans="2:10" ht="23.25" x14ac:dyDescent="0.35">
      <c r="B18" s="8" t="s">
        <v>2</v>
      </c>
      <c r="C18" s="12">
        <v>50378</v>
      </c>
      <c r="D18" s="13">
        <v>55028</v>
      </c>
      <c r="E18" s="13">
        <v>58580</v>
      </c>
      <c r="F18" s="13">
        <v>51702</v>
      </c>
      <c r="G18" s="13">
        <v>47089</v>
      </c>
      <c r="H18" s="13">
        <v>46059</v>
      </c>
      <c r="I18" s="13">
        <v>46330</v>
      </c>
      <c r="J18" s="14">
        <v>41934</v>
      </c>
    </row>
    <row r="19" spans="2:10" ht="23.25" x14ac:dyDescent="0.35">
      <c r="B19" s="9" t="s">
        <v>3</v>
      </c>
      <c r="C19" s="15">
        <v>22000</v>
      </c>
      <c r="D19" s="16">
        <v>27000</v>
      </c>
      <c r="E19" s="16">
        <v>18994</v>
      </c>
      <c r="F19" s="16">
        <v>16429</v>
      </c>
      <c r="G19" s="16">
        <v>8667</v>
      </c>
      <c r="H19" s="16">
        <v>11357</v>
      </c>
      <c r="I19" s="16">
        <v>12833</v>
      </c>
      <c r="J19" s="17">
        <v>14373</v>
      </c>
    </row>
    <row r="20" spans="2:10" ht="23.25" x14ac:dyDescent="0.35">
      <c r="B20" s="10" t="s">
        <v>4</v>
      </c>
      <c r="C20" s="18">
        <v>3129</v>
      </c>
      <c r="D20" s="19">
        <v>3044</v>
      </c>
      <c r="E20" s="19">
        <v>2646</v>
      </c>
      <c r="F20" s="19">
        <v>1948</v>
      </c>
      <c r="G20" s="19">
        <v>1900</v>
      </c>
      <c r="H20" s="19">
        <v>2094</v>
      </c>
      <c r="I20" s="19">
        <v>2664</v>
      </c>
      <c r="J20" s="20">
        <v>2874</v>
      </c>
    </row>
    <row r="21" spans="2:10" ht="23.25" x14ac:dyDescent="0.35">
      <c r="B21" s="9" t="s">
        <v>5</v>
      </c>
      <c r="C21" s="15">
        <v>44872</v>
      </c>
      <c r="D21" s="16">
        <v>45190</v>
      </c>
      <c r="E21" s="16">
        <v>46283</v>
      </c>
      <c r="F21" s="16">
        <v>38100</v>
      </c>
      <c r="G21" s="16">
        <v>41391</v>
      </c>
      <c r="H21" s="16">
        <v>44490</v>
      </c>
      <c r="I21" s="16">
        <v>51038</v>
      </c>
      <c r="J21" s="17">
        <v>50734</v>
      </c>
    </row>
    <row r="22" spans="2:10" ht="24" thickBot="1" x14ac:dyDescent="0.4">
      <c r="B22" s="11" t="s">
        <v>1</v>
      </c>
      <c r="C22" s="21">
        <v>24471</v>
      </c>
      <c r="D22" s="22">
        <v>24266</v>
      </c>
      <c r="E22" s="22">
        <v>24828</v>
      </c>
      <c r="F22" s="22">
        <v>20221</v>
      </c>
      <c r="G22" s="22">
        <v>19462</v>
      </c>
      <c r="H22" s="22">
        <v>20654</v>
      </c>
      <c r="I22" s="22">
        <v>22705</v>
      </c>
      <c r="J22" s="23">
        <v>21555</v>
      </c>
    </row>
    <row r="23" spans="2:10" ht="24" thickBot="1" x14ac:dyDescent="0.4">
      <c r="B23" s="24" t="s">
        <v>17</v>
      </c>
      <c r="C23" s="25">
        <v>144850</v>
      </c>
      <c r="D23" s="26">
        <v>154528</v>
      </c>
      <c r="E23" s="26">
        <v>151331</v>
      </c>
      <c r="F23" s="26">
        <v>128400</v>
      </c>
      <c r="G23" s="26">
        <v>118509</v>
      </c>
      <c r="H23" s="26">
        <v>124654</v>
      </c>
      <c r="I23" s="26">
        <v>135570</v>
      </c>
      <c r="J23" s="26">
        <v>131470</v>
      </c>
    </row>
    <row r="24" spans="2:10" x14ac:dyDescent="0.25">
      <c r="B24" s="3" t="s">
        <v>6</v>
      </c>
    </row>
    <row r="25" spans="2:10" x14ac:dyDescent="0.25">
      <c r="B25" s="3"/>
    </row>
    <row r="26" spans="2:10" ht="21" x14ac:dyDescent="0.35">
      <c r="B26" s="28" t="s">
        <v>33</v>
      </c>
      <c r="C26" s="28"/>
      <c r="D26" s="28"/>
      <c r="E26" s="28"/>
      <c r="F26" s="100"/>
      <c r="G26" s="100"/>
      <c r="H26" s="28"/>
      <c r="I26" s="28"/>
      <c r="J26" s="29" t="s">
        <v>34</v>
      </c>
    </row>
    <row r="27" spans="2:10" ht="7.5" customHeight="1" thickBot="1" x14ac:dyDescent="0.3">
      <c r="B27" s="2"/>
      <c r="C27" s="2"/>
      <c r="D27" s="2"/>
      <c r="E27" s="2"/>
      <c r="F27" s="2"/>
      <c r="G27" s="2"/>
      <c r="H27" s="2"/>
      <c r="I27" s="2"/>
    </row>
    <row r="28" spans="2:10" ht="24" thickBot="1" x14ac:dyDescent="0.3">
      <c r="B28" s="4" t="s">
        <v>29</v>
      </c>
      <c r="C28" s="5">
        <v>2012</v>
      </c>
      <c r="D28" s="146">
        <v>2013</v>
      </c>
      <c r="E28" s="146">
        <v>2014</v>
      </c>
      <c r="F28" s="146">
        <v>2015</v>
      </c>
      <c r="G28" s="146">
        <v>2016</v>
      </c>
      <c r="H28" s="146">
        <v>2017</v>
      </c>
      <c r="I28" s="146">
        <v>2018</v>
      </c>
      <c r="J28" s="147">
        <v>2019</v>
      </c>
    </row>
    <row r="29" spans="2:10" ht="23.25" x14ac:dyDescent="0.35">
      <c r="B29" s="8" t="s">
        <v>2</v>
      </c>
      <c r="C29" s="12">
        <v>21488</v>
      </c>
      <c r="D29" s="13">
        <v>9946</v>
      </c>
      <c r="E29" s="13">
        <v>1481</v>
      </c>
      <c r="F29" s="13">
        <v>-17034</v>
      </c>
      <c r="G29" s="13">
        <v>-17063</v>
      </c>
      <c r="H29" s="13">
        <v>-10868</v>
      </c>
      <c r="I29" s="13">
        <v>-4533</v>
      </c>
      <c r="J29" s="14">
        <v>-6110</v>
      </c>
    </row>
    <row r="30" spans="2:10" ht="23.25" x14ac:dyDescent="0.35">
      <c r="B30" s="9" t="s">
        <v>3</v>
      </c>
      <c r="C30" s="15">
        <v>39026</v>
      </c>
      <c r="D30" s="16">
        <v>19018</v>
      </c>
      <c r="E30" s="16">
        <v>1832</v>
      </c>
      <c r="F30" s="16">
        <v>-5037</v>
      </c>
      <c r="G30" s="16">
        <v>779</v>
      </c>
      <c r="H30" s="16">
        <v>7022</v>
      </c>
      <c r="I30" s="16">
        <v>11981</v>
      </c>
      <c r="J30" s="17">
        <v>10068</v>
      </c>
    </row>
    <row r="31" spans="2:10" ht="23.25" x14ac:dyDescent="0.35">
      <c r="B31" s="10" t="s">
        <v>4</v>
      </c>
      <c r="C31" s="18">
        <v>-488</v>
      </c>
      <c r="D31" s="19">
        <v>-392</v>
      </c>
      <c r="E31" s="19">
        <v>-711</v>
      </c>
      <c r="F31" s="19">
        <v>-559</v>
      </c>
      <c r="G31" s="19">
        <v>-499</v>
      </c>
      <c r="H31" s="19">
        <v>-372</v>
      </c>
      <c r="I31" s="19">
        <v>-744</v>
      </c>
      <c r="J31" s="20">
        <v>-394</v>
      </c>
    </row>
    <row r="32" spans="2:10" ht="23.25" x14ac:dyDescent="0.35">
      <c r="B32" s="9" t="s">
        <v>5</v>
      </c>
      <c r="C32" s="15">
        <v>-23426</v>
      </c>
      <c r="D32" s="16">
        <v>-23218</v>
      </c>
      <c r="E32" s="16">
        <v>-22363</v>
      </c>
      <c r="F32" s="16">
        <v>-15766</v>
      </c>
      <c r="G32" s="16">
        <v>-18730</v>
      </c>
      <c r="H32" s="16">
        <v>-19218</v>
      </c>
      <c r="I32" s="16">
        <v>-22429</v>
      </c>
      <c r="J32" s="17">
        <v>-21602</v>
      </c>
    </row>
    <row r="33" spans="2:10" ht="24" thickBot="1" x14ac:dyDescent="0.4">
      <c r="B33" s="11" t="s">
        <v>1</v>
      </c>
      <c r="C33" s="21">
        <v>-7464</v>
      </c>
      <c r="D33" s="22">
        <v>-7205</v>
      </c>
      <c r="E33" s="22">
        <v>-8072</v>
      </c>
      <c r="F33" s="22">
        <v>-6148</v>
      </c>
      <c r="G33" s="22">
        <v>-5890</v>
      </c>
      <c r="H33" s="22">
        <v>-6450</v>
      </c>
      <c r="I33" s="22">
        <v>-7171</v>
      </c>
      <c r="J33" s="23">
        <v>-6622</v>
      </c>
    </row>
    <row r="34" spans="2:10" ht="24" thickBot="1" x14ac:dyDescent="0.4">
      <c r="B34" s="24" t="s">
        <v>17</v>
      </c>
      <c r="C34" s="25">
        <v>29136</v>
      </c>
      <c r="D34" s="26">
        <v>-1851</v>
      </c>
      <c r="E34" s="26">
        <v>-27833</v>
      </c>
      <c r="F34" s="26">
        <v>-44544</v>
      </c>
      <c r="G34" s="26">
        <v>-41403</v>
      </c>
      <c r="H34" s="26">
        <v>-29886</v>
      </c>
      <c r="I34" s="26">
        <v>-22896</v>
      </c>
      <c r="J34" s="26">
        <v>-24660</v>
      </c>
    </row>
    <row r="35" spans="2:10" x14ac:dyDescent="0.25">
      <c r="B35" s="3" t="s">
        <v>6</v>
      </c>
    </row>
    <row r="36" spans="2:10" x14ac:dyDescent="0.25">
      <c r="B36" s="2"/>
      <c r="C36" s="151"/>
      <c r="D36" s="151"/>
      <c r="E36" s="151"/>
      <c r="F36" s="151"/>
      <c r="G36" s="151"/>
      <c r="H36" s="151"/>
      <c r="I36" s="151"/>
      <c r="J36" s="151"/>
    </row>
    <row r="37" spans="2:10" x14ac:dyDescent="0.25">
      <c r="B37" s="3"/>
    </row>
  </sheetData>
  <mergeCells count="2">
    <mergeCell ref="B2:E2"/>
    <mergeCell ref="F2:J2"/>
  </mergeCells>
  <pageMargins left="0.11811023622047245" right="0.11811023622047245" top="0.15748031496062992" bottom="0.15748031496062992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35"/>
  <sheetViews>
    <sheetView topLeftCell="A20" workbookViewId="0"/>
  </sheetViews>
  <sheetFormatPr baseColWidth="10" defaultRowHeight="15" x14ac:dyDescent="0.25"/>
  <cols>
    <col min="1" max="1" width="11.42578125" style="1"/>
    <col min="2" max="2" width="35.85546875" style="1" customWidth="1"/>
    <col min="3" max="8" width="14.85546875" style="1" customWidth="1"/>
    <col min="9" max="10" width="15.140625" style="1" customWidth="1"/>
    <col min="11" max="11" width="11.42578125" style="1" customWidth="1"/>
    <col min="12" max="16384" width="11.42578125" style="1"/>
  </cols>
  <sheetData>
    <row r="1" spans="2:10" x14ac:dyDescent="0.25">
      <c r="B1" s="2"/>
      <c r="C1" s="2"/>
      <c r="D1" s="2"/>
      <c r="E1" s="2"/>
      <c r="F1" s="2"/>
      <c r="G1" s="2"/>
      <c r="H1" s="2"/>
      <c r="I1" s="2"/>
    </row>
    <row r="2" spans="2:10" ht="23.25" x14ac:dyDescent="0.35">
      <c r="B2" s="248" t="s">
        <v>36</v>
      </c>
      <c r="C2" s="248"/>
      <c r="D2" s="248"/>
      <c r="E2" s="248"/>
      <c r="F2" s="249" t="s">
        <v>37</v>
      </c>
      <c r="G2" s="249"/>
      <c r="H2" s="249"/>
      <c r="I2" s="249"/>
      <c r="J2" s="249"/>
    </row>
    <row r="3" spans="2:10" x14ac:dyDescent="0.25">
      <c r="B3" s="2"/>
      <c r="C3" s="2"/>
      <c r="D3" s="2"/>
      <c r="E3" s="2"/>
      <c r="F3" s="2"/>
      <c r="G3" s="2"/>
      <c r="H3" s="2"/>
      <c r="I3" s="2"/>
    </row>
    <row r="4" spans="2:10" ht="21" x14ac:dyDescent="0.35">
      <c r="B4" s="28" t="s">
        <v>35</v>
      </c>
      <c r="C4" s="28"/>
      <c r="D4" s="28"/>
      <c r="E4" s="28"/>
      <c r="F4" s="28"/>
      <c r="G4" s="28"/>
      <c r="H4" s="28"/>
      <c r="I4" s="28"/>
      <c r="J4" s="29" t="s">
        <v>38</v>
      </c>
    </row>
    <row r="5" spans="2:10" ht="7.5" customHeight="1" thickBot="1" x14ac:dyDescent="0.3">
      <c r="B5" s="2"/>
      <c r="C5" s="2"/>
      <c r="D5" s="2"/>
      <c r="E5" s="2"/>
      <c r="F5" s="2"/>
      <c r="G5" s="2"/>
      <c r="H5" s="2"/>
      <c r="I5" s="2"/>
    </row>
    <row r="6" spans="2:10" ht="24" thickBot="1" x14ac:dyDescent="0.3">
      <c r="B6" s="4" t="s">
        <v>29</v>
      </c>
      <c r="C6" s="5">
        <v>2012</v>
      </c>
      <c r="D6" s="146">
        <v>2013</v>
      </c>
      <c r="E6" s="146">
        <v>2014</v>
      </c>
      <c r="F6" s="146">
        <v>2015</v>
      </c>
      <c r="G6" s="146">
        <v>2016</v>
      </c>
      <c r="H6" s="146">
        <v>2017</v>
      </c>
      <c r="I6" s="146">
        <v>2018</v>
      </c>
      <c r="J6" s="147">
        <v>2019</v>
      </c>
    </row>
    <row r="7" spans="2:10" ht="23.25" x14ac:dyDescent="0.35">
      <c r="B7" s="8" t="s">
        <v>2</v>
      </c>
      <c r="C7" s="12">
        <v>3748.9720000000002</v>
      </c>
      <c r="D7" s="13">
        <v>3772.7249999999999</v>
      </c>
      <c r="E7" s="13">
        <v>3553.346</v>
      </c>
      <c r="F7" s="13">
        <v>3456.1439999999998</v>
      </c>
      <c r="G7" s="13">
        <v>3429.915</v>
      </c>
      <c r="H7" s="13">
        <v>3002.0790000000002</v>
      </c>
      <c r="I7" s="13">
        <v>3269.9994037000001</v>
      </c>
      <c r="J7" s="14" t="s">
        <v>7</v>
      </c>
    </row>
    <row r="8" spans="2:10" ht="23.25" x14ac:dyDescent="0.35">
      <c r="B8" s="9" t="s">
        <v>3</v>
      </c>
      <c r="C8" s="15">
        <v>152.19999999999999</v>
      </c>
      <c r="D8" s="16">
        <v>179.9</v>
      </c>
      <c r="E8" s="16">
        <v>79.2</v>
      </c>
      <c r="F8" s="16">
        <v>483</v>
      </c>
      <c r="G8" s="16">
        <v>85.5</v>
      </c>
      <c r="H8" s="16">
        <v>107</v>
      </c>
      <c r="I8" s="16">
        <v>133.69999999999999</v>
      </c>
      <c r="J8" s="17">
        <v>100.12206209999999</v>
      </c>
    </row>
    <row r="9" spans="2:10" ht="23.25" x14ac:dyDescent="0.35">
      <c r="B9" s="10" t="s">
        <v>4</v>
      </c>
      <c r="C9" s="18">
        <v>145.16499999999999</v>
      </c>
      <c r="D9" s="19">
        <v>186.244</v>
      </c>
      <c r="E9" s="19">
        <v>278.80399999999997</v>
      </c>
      <c r="F9" s="19">
        <v>246.17699999999999</v>
      </c>
      <c r="G9" s="19">
        <v>269.93</v>
      </c>
      <c r="H9" s="19">
        <v>167.20699999999999</v>
      </c>
      <c r="I9" s="19">
        <v>166.75200000000001</v>
      </c>
      <c r="J9" s="20" t="s">
        <v>7</v>
      </c>
    </row>
    <row r="10" spans="2:10" ht="23.25" x14ac:dyDescent="0.35">
      <c r="B10" s="9" t="s">
        <v>5</v>
      </c>
      <c r="C10" s="15">
        <v>15346.6</v>
      </c>
      <c r="D10" s="16">
        <v>14352.6</v>
      </c>
      <c r="E10" s="16">
        <v>16236.442999999999</v>
      </c>
      <c r="F10" s="16">
        <v>14673.5</v>
      </c>
      <c r="G10" s="16">
        <v>15340.235000000001</v>
      </c>
      <c r="H10" s="16">
        <v>17330.125</v>
      </c>
      <c r="I10" s="16">
        <v>18633.703000000001</v>
      </c>
      <c r="J10" s="17">
        <v>19370.355</v>
      </c>
    </row>
    <row r="11" spans="2:10" ht="24" thickBot="1" x14ac:dyDescent="0.4">
      <c r="B11" s="11" t="s">
        <v>1</v>
      </c>
      <c r="C11" s="21">
        <v>5076.66</v>
      </c>
      <c r="D11" s="22">
        <v>4830.68</v>
      </c>
      <c r="E11" s="22">
        <v>4733.7700000000004</v>
      </c>
      <c r="F11" s="22">
        <v>3294.1570000000002</v>
      </c>
      <c r="G11" s="22">
        <v>3249.018</v>
      </c>
      <c r="H11" s="22">
        <v>3273.7530000000002</v>
      </c>
      <c r="I11" s="22">
        <v>3854.8980000000001</v>
      </c>
      <c r="J11" s="23">
        <v>4273.4384762999998</v>
      </c>
    </row>
    <row r="12" spans="2:10" ht="24" thickBot="1" x14ac:dyDescent="0.4">
      <c r="B12" s="24" t="s">
        <v>17</v>
      </c>
      <c r="C12" s="25">
        <v>24469.597000000002</v>
      </c>
      <c r="D12" s="26">
        <v>23322.149000000001</v>
      </c>
      <c r="E12" s="26">
        <v>24881.562999999998</v>
      </c>
      <c r="F12" s="26">
        <v>22152.977999999999</v>
      </c>
      <c r="G12" s="26">
        <v>22374.598000000002</v>
      </c>
      <c r="H12" s="26">
        <v>23880.164000000001</v>
      </c>
      <c r="I12" s="26">
        <v>26059.052403700003</v>
      </c>
      <c r="J12" s="27">
        <v>23743.915538399997</v>
      </c>
    </row>
    <row r="13" spans="2:10" x14ac:dyDescent="0.25">
      <c r="B13" s="3" t="s">
        <v>25</v>
      </c>
    </row>
    <row r="14" spans="2:10" x14ac:dyDescent="0.25">
      <c r="B14" s="31"/>
      <c r="C14" s="32"/>
      <c r="D14" s="32"/>
      <c r="E14" s="32"/>
      <c r="F14" s="32"/>
      <c r="G14" s="32"/>
      <c r="H14" s="32"/>
      <c r="I14" s="32"/>
    </row>
    <row r="15" spans="2:10" ht="21" x14ac:dyDescent="0.35">
      <c r="B15" s="28" t="s">
        <v>40</v>
      </c>
      <c r="C15" s="28"/>
      <c r="D15" s="28"/>
      <c r="E15" s="28"/>
      <c r="F15" s="28"/>
      <c r="G15" s="28"/>
      <c r="H15" s="28"/>
      <c r="I15" s="28"/>
      <c r="J15" s="29" t="s">
        <v>39</v>
      </c>
    </row>
    <row r="16" spans="2:10" ht="7.5" customHeight="1" thickBot="1" x14ac:dyDescent="0.3">
      <c r="B16" s="2"/>
      <c r="C16" s="2"/>
      <c r="D16" s="2"/>
      <c r="E16" s="2"/>
      <c r="F16" s="2"/>
      <c r="G16" s="2"/>
      <c r="H16" s="2"/>
      <c r="I16" s="2"/>
    </row>
    <row r="17" spans="2:10" ht="24" thickBot="1" x14ac:dyDescent="0.3">
      <c r="B17" s="4" t="s">
        <v>29</v>
      </c>
      <c r="C17" s="5">
        <v>2012</v>
      </c>
      <c r="D17" s="146">
        <v>2013</v>
      </c>
      <c r="E17" s="146">
        <v>2014</v>
      </c>
      <c r="F17" s="146">
        <v>2015</v>
      </c>
      <c r="G17" s="146">
        <v>2016</v>
      </c>
      <c r="H17" s="146">
        <v>2017</v>
      </c>
      <c r="I17" s="146">
        <v>2018</v>
      </c>
      <c r="J17" s="147">
        <v>2019</v>
      </c>
    </row>
    <row r="18" spans="2:10" ht="23.25" x14ac:dyDescent="0.35">
      <c r="B18" s="8" t="s">
        <v>2</v>
      </c>
      <c r="C18" s="12">
        <v>10873.4</v>
      </c>
      <c r="D18" s="13">
        <v>10794.6</v>
      </c>
      <c r="E18" s="13">
        <v>11807.322</v>
      </c>
      <c r="F18" s="13">
        <v>11029.028</v>
      </c>
      <c r="G18" s="13">
        <v>10879.459000000001</v>
      </c>
      <c r="H18" s="13">
        <v>11317.123</v>
      </c>
      <c r="I18" s="13">
        <v>11440.000168500001</v>
      </c>
      <c r="J18" s="14" t="s">
        <v>7</v>
      </c>
    </row>
    <row r="19" spans="2:10" ht="23.25" x14ac:dyDescent="0.35">
      <c r="B19" s="9" t="s">
        <v>3</v>
      </c>
      <c r="C19" s="15">
        <v>6995.9</v>
      </c>
      <c r="D19" s="16">
        <v>8471.5</v>
      </c>
      <c r="E19" s="16">
        <v>7456.1</v>
      </c>
      <c r="F19" s="16">
        <v>4658.3999999999996</v>
      </c>
      <c r="G19" s="16">
        <v>2883</v>
      </c>
      <c r="H19" s="16">
        <v>4558.3999999999996</v>
      </c>
      <c r="I19" s="16">
        <v>5062.6000000000004</v>
      </c>
      <c r="J19" s="17">
        <v>6267.2880091999996</v>
      </c>
    </row>
    <row r="20" spans="2:10" ht="23.25" x14ac:dyDescent="0.35">
      <c r="B20" s="10" t="s">
        <v>4</v>
      </c>
      <c r="C20" s="18">
        <v>1016.67</v>
      </c>
      <c r="D20" s="19">
        <v>999.40499999999997</v>
      </c>
      <c r="E20" s="19">
        <v>900.33</v>
      </c>
      <c r="F20" s="19">
        <v>640.74599999999998</v>
      </c>
      <c r="G20" s="19">
        <v>605.38699999999994</v>
      </c>
      <c r="H20" s="19">
        <v>739.68600000000004</v>
      </c>
      <c r="I20" s="19">
        <v>682.48099999999999</v>
      </c>
      <c r="J20" s="20" t="s">
        <v>7</v>
      </c>
    </row>
    <row r="21" spans="2:10" ht="23.25" x14ac:dyDescent="0.35">
      <c r="B21" s="9" t="s">
        <v>5</v>
      </c>
      <c r="C21" s="15">
        <v>8136.42</v>
      </c>
      <c r="D21" s="16">
        <v>7571.21</v>
      </c>
      <c r="E21" s="16">
        <v>8871.7849999999999</v>
      </c>
      <c r="F21" s="16">
        <v>7913.0050000000001</v>
      </c>
      <c r="G21" s="16">
        <v>8449.44</v>
      </c>
      <c r="H21" s="16">
        <v>9816.6859999999997</v>
      </c>
      <c r="I21" s="16">
        <v>10512.615</v>
      </c>
      <c r="J21" s="17">
        <v>10184.477999999999</v>
      </c>
    </row>
    <row r="22" spans="2:10" ht="24" thickBot="1" x14ac:dyDescent="0.4">
      <c r="B22" s="11" t="s">
        <v>1</v>
      </c>
      <c r="C22" s="21">
        <v>3195.93</v>
      </c>
      <c r="D22" s="22">
        <v>3304.26</v>
      </c>
      <c r="E22" s="22">
        <v>3400.3</v>
      </c>
      <c r="F22" s="22">
        <v>3076.2759999999998</v>
      </c>
      <c r="G22" s="22">
        <v>3010.5680000000002</v>
      </c>
      <c r="H22" s="22">
        <v>3049.7330000000002</v>
      </c>
      <c r="I22" s="22">
        <v>3216.482</v>
      </c>
      <c r="J22" s="23">
        <v>3097.6609539999999</v>
      </c>
    </row>
    <row r="23" spans="2:10" ht="24" thickBot="1" x14ac:dyDescent="0.4">
      <c r="B23" s="24" t="s">
        <v>17</v>
      </c>
      <c r="C23" s="25">
        <v>30218.32</v>
      </c>
      <c r="D23" s="26">
        <v>31140.974999999999</v>
      </c>
      <c r="E23" s="26">
        <v>32435.837</v>
      </c>
      <c r="F23" s="26">
        <v>27317.455000000002</v>
      </c>
      <c r="G23" s="26">
        <v>25827.853999999999</v>
      </c>
      <c r="H23" s="26">
        <v>29481.627999999997</v>
      </c>
      <c r="I23" s="26">
        <v>30914.178168499999</v>
      </c>
      <c r="J23" s="27">
        <v>19549.4269632</v>
      </c>
    </row>
    <row r="24" spans="2:10" x14ac:dyDescent="0.25">
      <c r="B24" s="3" t="s">
        <v>25</v>
      </c>
      <c r="I24" s="30"/>
    </row>
    <row r="25" spans="2:10" x14ac:dyDescent="0.25">
      <c r="B25" s="3"/>
      <c r="I25" s="30"/>
    </row>
    <row r="26" spans="2:10" ht="21" x14ac:dyDescent="0.35">
      <c r="B26" s="28" t="s">
        <v>41</v>
      </c>
      <c r="C26" s="28"/>
      <c r="D26" s="28"/>
      <c r="E26" s="28"/>
      <c r="F26" s="28"/>
      <c r="G26" s="28"/>
      <c r="H26" s="28"/>
      <c r="I26" s="28"/>
      <c r="J26" s="29" t="s">
        <v>42</v>
      </c>
    </row>
    <row r="27" spans="2:10" ht="7.5" customHeight="1" thickBot="1" x14ac:dyDescent="0.3">
      <c r="B27" s="2"/>
      <c r="C27" s="2"/>
      <c r="D27" s="2"/>
      <c r="E27" s="2"/>
      <c r="F27" s="2"/>
      <c r="G27" s="2"/>
      <c r="H27" s="2"/>
      <c r="I27" s="2"/>
    </row>
    <row r="28" spans="2:10" ht="24" thickBot="1" x14ac:dyDescent="0.3">
      <c r="B28" s="4" t="s">
        <v>29</v>
      </c>
      <c r="C28" s="5">
        <v>2012</v>
      </c>
      <c r="D28" s="146">
        <v>2013</v>
      </c>
      <c r="E28" s="146">
        <v>2014</v>
      </c>
      <c r="F28" s="146">
        <v>2015</v>
      </c>
      <c r="G28" s="146">
        <v>2016</v>
      </c>
      <c r="H28" s="146">
        <v>2017</v>
      </c>
      <c r="I28" s="146">
        <v>2018</v>
      </c>
      <c r="J28" s="147">
        <v>2019</v>
      </c>
    </row>
    <row r="29" spans="2:10" ht="23.25" x14ac:dyDescent="0.35">
      <c r="B29" s="8" t="s">
        <v>2</v>
      </c>
      <c r="C29" s="12">
        <v>-7124.4279999999999</v>
      </c>
      <c r="D29" s="13">
        <v>-7021.875</v>
      </c>
      <c r="E29" s="13">
        <v>-8253.9760000000006</v>
      </c>
      <c r="F29" s="13">
        <v>-7572.884</v>
      </c>
      <c r="G29" s="13">
        <v>-7449.5440000000008</v>
      </c>
      <c r="H29" s="13">
        <v>-8315.0439999999999</v>
      </c>
      <c r="I29" s="13">
        <v>-8170.000764800001</v>
      </c>
      <c r="J29" s="14" t="s">
        <v>7</v>
      </c>
    </row>
    <row r="30" spans="2:10" ht="23.25" x14ac:dyDescent="0.35">
      <c r="B30" s="9" t="s">
        <v>3</v>
      </c>
      <c r="C30" s="15">
        <v>-6843.7</v>
      </c>
      <c r="D30" s="16">
        <v>-8291.6</v>
      </c>
      <c r="E30" s="16">
        <v>-7376.9000000000005</v>
      </c>
      <c r="F30" s="16">
        <v>-4175.3999999999996</v>
      </c>
      <c r="G30" s="16">
        <v>-2797.5</v>
      </c>
      <c r="H30" s="16">
        <v>-4451.3999999999996</v>
      </c>
      <c r="I30" s="16">
        <v>-4928.9000000000005</v>
      </c>
      <c r="J30" s="17">
        <v>-6167.1659470999994</v>
      </c>
    </row>
    <row r="31" spans="2:10" ht="23.25" x14ac:dyDescent="0.35">
      <c r="B31" s="10" t="s">
        <v>4</v>
      </c>
      <c r="C31" s="18">
        <v>-871.505</v>
      </c>
      <c r="D31" s="19">
        <v>-813.16099999999994</v>
      </c>
      <c r="E31" s="19">
        <v>-621.52600000000007</v>
      </c>
      <c r="F31" s="19">
        <v>-394.56899999999996</v>
      </c>
      <c r="G31" s="19">
        <v>-335.45699999999994</v>
      </c>
      <c r="H31" s="19">
        <v>-572.47900000000004</v>
      </c>
      <c r="I31" s="19">
        <v>-515.72900000000004</v>
      </c>
      <c r="J31" s="20" t="s">
        <v>7</v>
      </c>
    </row>
    <row r="32" spans="2:10" ht="23.25" x14ac:dyDescent="0.35">
      <c r="B32" s="9" t="s">
        <v>5</v>
      </c>
      <c r="C32" s="15">
        <v>7210.18</v>
      </c>
      <c r="D32" s="16">
        <v>6781.39</v>
      </c>
      <c r="E32" s="16">
        <v>7364.6579999999994</v>
      </c>
      <c r="F32" s="16">
        <v>6760.4949999999999</v>
      </c>
      <c r="G32" s="16">
        <v>6890.7950000000001</v>
      </c>
      <c r="H32" s="16">
        <v>7513.4390000000003</v>
      </c>
      <c r="I32" s="16">
        <v>8121.0880000000016</v>
      </c>
      <c r="J32" s="17">
        <v>9185.8770000000004</v>
      </c>
    </row>
    <row r="33" spans="2:10" ht="24" thickBot="1" x14ac:dyDescent="0.4">
      <c r="B33" s="11" t="s">
        <v>1</v>
      </c>
      <c r="C33" s="21">
        <v>1880.73</v>
      </c>
      <c r="D33" s="22">
        <v>1526.42</v>
      </c>
      <c r="E33" s="22">
        <v>1333.4700000000003</v>
      </c>
      <c r="F33" s="22">
        <v>217.88100000000031</v>
      </c>
      <c r="G33" s="22">
        <v>238.44999999999982</v>
      </c>
      <c r="H33" s="22">
        <v>224.01999999999998</v>
      </c>
      <c r="I33" s="22">
        <v>638.41600000000017</v>
      </c>
      <c r="J33" s="23">
        <v>1175.7775222999999</v>
      </c>
    </row>
    <row r="34" spans="2:10" ht="24" thickBot="1" x14ac:dyDescent="0.4">
      <c r="B34" s="24" t="s">
        <v>17</v>
      </c>
      <c r="C34" s="25">
        <v>-5748.7229999999981</v>
      </c>
      <c r="D34" s="26">
        <v>-7818.8259999999973</v>
      </c>
      <c r="E34" s="26">
        <v>-7554.2740000000013</v>
      </c>
      <c r="F34" s="26">
        <v>-5164.4770000000026</v>
      </c>
      <c r="G34" s="26">
        <v>-3453.2559999999976</v>
      </c>
      <c r="H34" s="26">
        <v>-5601.4639999999963</v>
      </c>
      <c r="I34" s="26">
        <v>-4855.1257647999955</v>
      </c>
      <c r="J34" s="27">
        <v>4194.4885751999973</v>
      </c>
    </row>
    <row r="35" spans="2:10" x14ac:dyDescent="0.25">
      <c r="B35" s="3" t="s">
        <v>25</v>
      </c>
    </row>
  </sheetData>
  <mergeCells count="2">
    <mergeCell ref="B2:E2"/>
    <mergeCell ref="F2:J2"/>
  </mergeCells>
  <pageMargins left="0.31496062992125984" right="0.31496062992125984" top="0" bottom="0.35433070866141736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M127"/>
  <sheetViews>
    <sheetView topLeftCell="A112" zoomScaleNormal="100" workbookViewId="0">
      <selection activeCell="D13" sqref="D13"/>
    </sheetView>
  </sheetViews>
  <sheetFormatPr baseColWidth="10" defaultRowHeight="15" x14ac:dyDescent="0.25"/>
  <cols>
    <col min="1" max="1" width="4.7109375" style="1" customWidth="1"/>
    <col min="2" max="2" width="23.5703125" style="1" bestFit="1" customWidth="1"/>
    <col min="3" max="12" width="13.140625" style="1" customWidth="1"/>
    <col min="13" max="13" width="6.7109375" style="1" customWidth="1"/>
    <col min="14" max="16" width="4" style="1" bestFit="1" customWidth="1"/>
    <col min="17" max="16384" width="11.42578125" style="1"/>
  </cols>
  <sheetData>
    <row r="2" spans="2:13" ht="23.25" x14ac:dyDescent="0.25">
      <c r="B2" s="258" t="s">
        <v>43</v>
      </c>
      <c r="C2" s="258"/>
      <c r="D2" s="258"/>
      <c r="E2" s="258"/>
      <c r="F2" s="258"/>
      <c r="G2" s="258"/>
      <c r="H2" s="258"/>
      <c r="I2" s="258"/>
      <c r="J2" s="258"/>
      <c r="K2" s="258"/>
    </row>
    <row r="3" spans="2:13" ht="23.25" x14ac:dyDescent="0.35">
      <c r="B3" s="259" t="s">
        <v>44</v>
      </c>
      <c r="C3" s="259"/>
      <c r="D3" s="259"/>
      <c r="E3" s="259"/>
      <c r="F3" s="259"/>
      <c r="G3" s="259"/>
      <c r="H3" s="259"/>
      <c r="I3" s="259"/>
      <c r="J3" s="259"/>
      <c r="K3" s="259"/>
    </row>
    <row r="4" spans="2:13" ht="23.25" x14ac:dyDescent="0.35"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2:13" ht="21" x14ac:dyDescent="0.35">
      <c r="B5" s="253" t="s">
        <v>100</v>
      </c>
      <c r="C5" s="253"/>
      <c r="D5" s="253"/>
      <c r="E5" s="253"/>
      <c r="F5" s="253"/>
      <c r="G5" s="34"/>
      <c r="H5" s="254" t="s">
        <v>101</v>
      </c>
      <c r="I5" s="254"/>
      <c r="J5" s="254"/>
      <c r="K5" s="254"/>
      <c r="L5" s="254"/>
    </row>
    <row r="6" spans="2:13" ht="7.5" customHeight="1" thickBot="1" x14ac:dyDescent="0.3"/>
    <row r="7" spans="2:13" ht="16.5" thickBot="1" x14ac:dyDescent="0.3">
      <c r="C7" s="250" t="s">
        <v>45</v>
      </c>
      <c r="D7" s="251"/>
      <c r="E7" s="251"/>
      <c r="F7" s="251"/>
      <c r="G7" s="252"/>
      <c r="H7" s="250" t="s">
        <v>46</v>
      </c>
      <c r="I7" s="251"/>
      <c r="J7" s="251"/>
      <c r="K7" s="251"/>
      <c r="L7" s="252"/>
    </row>
    <row r="8" spans="2:13" ht="24" thickBot="1" x14ac:dyDescent="0.3">
      <c r="B8" s="4" t="s">
        <v>49</v>
      </c>
      <c r="C8" s="36">
        <v>2013</v>
      </c>
      <c r="D8" s="6">
        <v>2014</v>
      </c>
      <c r="E8" s="6">
        <v>2015</v>
      </c>
      <c r="F8" s="98">
        <v>2016</v>
      </c>
      <c r="G8" s="99">
        <v>2017</v>
      </c>
      <c r="H8" s="36">
        <v>2013</v>
      </c>
      <c r="I8" s="6">
        <v>2014</v>
      </c>
      <c r="J8" s="6">
        <v>2015</v>
      </c>
      <c r="K8" s="98">
        <v>2016</v>
      </c>
      <c r="L8" s="99">
        <v>2017</v>
      </c>
    </row>
    <row r="9" spans="2:13" ht="23.25" x14ac:dyDescent="0.35">
      <c r="B9" s="8" t="s">
        <v>3</v>
      </c>
      <c r="C9" s="37">
        <v>22.406600389999998</v>
      </c>
      <c r="D9" s="13">
        <v>36.217778960000004</v>
      </c>
      <c r="E9" s="13">
        <v>22.374654139999997</v>
      </c>
      <c r="F9" s="13">
        <v>31.093489400000003</v>
      </c>
      <c r="G9" s="14">
        <v>18.937535830000002</v>
      </c>
      <c r="H9" s="102">
        <v>3.4483834684866874E-4</v>
      </c>
      <c r="I9" s="103">
        <v>6.0321429030530034E-4</v>
      </c>
      <c r="J9" s="103">
        <v>6.4704454389418245E-4</v>
      </c>
      <c r="K9" s="103">
        <v>1.035380732580644E-3</v>
      </c>
      <c r="L9" s="104">
        <v>5.3819508153395146E-4</v>
      </c>
      <c r="M9" s="101"/>
    </row>
    <row r="10" spans="2:13" ht="23.25" x14ac:dyDescent="0.35">
      <c r="B10" s="9" t="s">
        <v>4</v>
      </c>
      <c r="C10" s="38">
        <v>29.165346309999997</v>
      </c>
      <c r="D10" s="16">
        <v>246.47407336000003</v>
      </c>
      <c r="E10" s="16">
        <v>56.70041054</v>
      </c>
      <c r="F10" s="16">
        <v>38.572310340000001</v>
      </c>
      <c r="G10" s="17">
        <v>50.062039859999999</v>
      </c>
      <c r="H10" s="105">
        <v>4.4885567786971729E-4</v>
      </c>
      <c r="I10" s="106">
        <v>4.1050745658565068E-3</v>
      </c>
      <c r="J10" s="106">
        <v>1.6396986986663292E-3</v>
      </c>
      <c r="K10" s="106">
        <v>1.2844176613113465E-3</v>
      </c>
      <c r="L10" s="107">
        <v>1.4227375655456978E-3</v>
      </c>
      <c r="M10" s="101"/>
    </row>
    <row r="11" spans="2:13" ht="23.25" x14ac:dyDescent="0.35">
      <c r="B11" s="10" t="s">
        <v>5</v>
      </c>
      <c r="C11" s="39">
        <v>945.78602219999993</v>
      </c>
      <c r="D11" s="19">
        <v>1124.5780205900001</v>
      </c>
      <c r="E11" s="19">
        <v>625.98409341999991</v>
      </c>
      <c r="F11" s="19">
        <v>499.70298566999998</v>
      </c>
      <c r="G11" s="20">
        <v>450.31654712</v>
      </c>
      <c r="H11" s="108">
        <v>1.4555679250368705E-2</v>
      </c>
      <c r="I11" s="109">
        <v>1.8730069928703776E-2</v>
      </c>
      <c r="J11" s="109">
        <v>1.8102607963349601E-2</v>
      </c>
      <c r="K11" s="109">
        <v>1.6639587687309856E-2</v>
      </c>
      <c r="L11" s="110">
        <v>1.2797765927360143E-2</v>
      </c>
      <c r="M11" s="101"/>
    </row>
    <row r="12" spans="2:13" ht="23.25" x14ac:dyDescent="0.35">
      <c r="B12" s="9" t="s">
        <v>1</v>
      </c>
      <c r="C12" s="38">
        <v>1641.4957144299999</v>
      </c>
      <c r="D12" s="16">
        <v>1565.5545837000002</v>
      </c>
      <c r="E12" s="16">
        <v>840.76712770000006</v>
      </c>
      <c r="F12" s="16">
        <v>604.26525054000001</v>
      </c>
      <c r="G12" s="17">
        <v>753.33598418999998</v>
      </c>
      <c r="H12" s="105">
        <v>2.5262675223852452E-2</v>
      </c>
      <c r="I12" s="106">
        <v>2.6074622029798964E-2</v>
      </c>
      <c r="J12" s="106">
        <v>2.4313840976487533E-2</v>
      </c>
      <c r="K12" s="106">
        <v>2.0121401934937912E-2</v>
      </c>
      <c r="L12" s="107">
        <v>2.1409423331166133E-2</v>
      </c>
      <c r="M12" s="101"/>
    </row>
    <row r="13" spans="2:13" ht="24" thickBot="1" x14ac:dyDescent="0.4">
      <c r="B13" s="138" t="s">
        <v>17</v>
      </c>
      <c r="C13" s="139">
        <v>2638.85368333</v>
      </c>
      <c r="D13" s="140">
        <v>2972.8244566100002</v>
      </c>
      <c r="E13" s="140">
        <v>1545.8262857999998</v>
      </c>
      <c r="F13" s="140">
        <v>1173.63403595</v>
      </c>
      <c r="G13" s="141">
        <v>1272.6521069999999</v>
      </c>
      <c r="H13" s="142">
        <v>4.0612048498939547E-2</v>
      </c>
      <c r="I13" s="143">
        <v>4.9512980814664542E-2</v>
      </c>
      <c r="J13" s="143">
        <v>4.4703192182397641E-2</v>
      </c>
      <c r="K13" s="143">
        <v>3.9080788016139761E-2</v>
      </c>
      <c r="L13" s="144">
        <v>3.6168121905605921E-2</v>
      </c>
      <c r="M13" s="101"/>
    </row>
    <row r="14" spans="2:13" ht="24" thickBot="1" x14ac:dyDescent="0.4">
      <c r="B14" s="24" t="s">
        <v>18</v>
      </c>
      <c r="C14" s="40">
        <v>64977.11346421999</v>
      </c>
      <c r="D14" s="26">
        <v>60041.314574409982</v>
      </c>
      <c r="E14" s="26">
        <v>34579.77406832001</v>
      </c>
      <c r="F14" s="26">
        <v>30030.971623840014</v>
      </c>
      <c r="G14" s="27">
        <v>35187.121695769987</v>
      </c>
      <c r="H14" s="111">
        <v>1</v>
      </c>
      <c r="I14" s="112">
        <v>1</v>
      </c>
      <c r="J14" s="112">
        <v>1</v>
      </c>
      <c r="K14" s="112">
        <v>1</v>
      </c>
      <c r="L14" s="113">
        <v>1</v>
      </c>
      <c r="M14" s="101"/>
    </row>
    <row r="15" spans="2:13" x14ac:dyDescent="0.25">
      <c r="B15" s="33" t="s">
        <v>116</v>
      </c>
      <c r="M15" s="101"/>
    </row>
    <row r="16" spans="2:13" x14ac:dyDescent="0.25">
      <c r="B16" s="33"/>
    </row>
    <row r="17" spans="2:12" ht="21" x14ac:dyDescent="0.35">
      <c r="B17" s="253" t="s">
        <v>117</v>
      </c>
      <c r="C17" s="253"/>
      <c r="D17" s="253"/>
      <c r="E17" s="253"/>
      <c r="F17" s="253"/>
      <c r="G17" s="34"/>
      <c r="H17" s="254" t="s">
        <v>120</v>
      </c>
      <c r="I17" s="254"/>
      <c r="J17" s="254"/>
      <c r="K17" s="254"/>
      <c r="L17" s="254"/>
    </row>
    <row r="18" spans="2:12" ht="6.75" customHeight="1" thickBot="1" x14ac:dyDescent="0.3"/>
    <row r="19" spans="2:12" ht="16.5" thickBot="1" x14ac:dyDescent="0.3">
      <c r="C19" s="250" t="s">
        <v>45</v>
      </c>
      <c r="D19" s="251"/>
      <c r="E19" s="251"/>
      <c r="F19" s="251"/>
      <c r="G19" s="252"/>
      <c r="H19" s="250" t="s">
        <v>46</v>
      </c>
      <c r="I19" s="251"/>
      <c r="J19" s="251"/>
      <c r="K19" s="251"/>
      <c r="L19" s="252"/>
    </row>
    <row r="20" spans="2:12" ht="24" thickBot="1" x14ac:dyDescent="0.3">
      <c r="B20" s="4" t="s">
        <v>49</v>
      </c>
      <c r="C20" s="97">
        <v>2013</v>
      </c>
      <c r="D20" s="98">
        <v>2014</v>
      </c>
      <c r="E20" s="98">
        <v>2015</v>
      </c>
      <c r="F20" s="98">
        <v>2016</v>
      </c>
      <c r="G20" s="99">
        <v>2017</v>
      </c>
      <c r="H20" s="97">
        <v>2013</v>
      </c>
      <c r="I20" s="98">
        <v>2014</v>
      </c>
      <c r="J20" s="98">
        <v>2015</v>
      </c>
      <c r="K20" s="98">
        <v>2016</v>
      </c>
      <c r="L20" s="99">
        <v>2017</v>
      </c>
    </row>
    <row r="21" spans="2:12" ht="23.25" x14ac:dyDescent="0.35">
      <c r="B21" s="42" t="s">
        <v>2</v>
      </c>
      <c r="C21" s="37">
        <v>0.55426221046153901</v>
      </c>
      <c r="D21" s="13">
        <v>3.0438969230769178E-2</v>
      </c>
      <c r="E21" s="13">
        <v>1.36210337142857</v>
      </c>
      <c r="F21" s="13"/>
      <c r="G21" s="14">
        <v>0.21549666428571412</v>
      </c>
      <c r="H21" s="219">
        <v>1.4612250230833238E-5</v>
      </c>
      <c r="I21" s="220">
        <v>1.7544193355688551E-6</v>
      </c>
      <c r="J21" s="220">
        <v>1.2805055345777345E-4</v>
      </c>
      <c r="K21" s="220">
        <v>0</v>
      </c>
      <c r="L21" s="221">
        <v>1.0779304979705484E-5</v>
      </c>
    </row>
    <row r="22" spans="2:12" ht="23.25" x14ac:dyDescent="0.35">
      <c r="B22" s="9" t="s">
        <v>4</v>
      </c>
      <c r="C22" s="38">
        <v>1.55985307692308E-2</v>
      </c>
      <c r="D22" s="16">
        <v>0.3007838692307695</v>
      </c>
      <c r="E22" s="16"/>
      <c r="F22" s="16">
        <v>0.36336784285714274</v>
      </c>
      <c r="G22" s="17">
        <v>0.43854301428571457</v>
      </c>
      <c r="H22" s="222">
        <v>4.1123069646684575E-7</v>
      </c>
      <c r="I22" s="223">
        <v>1.7336363528113507E-5</v>
      </c>
      <c r="J22" s="223">
        <v>0</v>
      </c>
      <c r="K22" s="223">
        <v>3.7462257111581274E-5</v>
      </c>
      <c r="L22" s="224">
        <v>2.1936250908448215E-5</v>
      </c>
    </row>
    <row r="23" spans="2:12" ht="23.25" x14ac:dyDescent="0.35">
      <c r="B23" s="10" t="s">
        <v>5</v>
      </c>
      <c r="C23" s="39">
        <v>7.5656206936923081</v>
      </c>
      <c r="D23" s="19">
        <v>15.313224136000001</v>
      </c>
      <c r="E23" s="19">
        <v>3.2788908428571499</v>
      </c>
      <c r="F23" s="19">
        <v>5.3297656522142791</v>
      </c>
      <c r="G23" s="20">
        <v>12.029457142857101</v>
      </c>
      <c r="H23" s="225">
        <v>1.9945567394130223E-4</v>
      </c>
      <c r="I23" s="226">
        <v>8.826125586059863E-4</v>
      </c>
      <c r="J23" s="226">
        <v>3.0824663969162007E-4</v>
      </c>
      <c r="K23" s="226">
        <v>5.4948464794729742E-4</v>
      </c>
      <c r="L23" s="227">
        <v>6.0172248008086402E-4</v>
      </c>
    </row>
    <row r="24" spans="2:12" ht="23.25" x14ac:dyDescent="0.35">
      <c r="B24" s="9" t="s">
        <v>1</v>
      </c>
      <c r="C24" s="38">
        <v>248.0587734460002</v>
      </c>
      <c r="D24" s="16">
        <v>14.65048931915385</v>
      </c>
      <c r="E24" s="16">
        <v>14.760842742857152</v>
      </c>
      <c r="F24" s="16">
        <v>28.307524544285716</v>
      </c>
      <c r="G24" s="17">
        <v>36.043771292857095</v>
      </c>
      <c r="H24" s="222">
        <v>6.5396788760471499E-3</v>
      </c>
      <c r="I24" s="223">
        <v>8.4441432764045679E-4</v>
      </c>
      <c r="J24" s="223">
        <v>1.3876583248917812E-3</v>
      </c>
      <c r="K24" s="223">
        <v>2.9184304101652386E-3</v>
      </c>
      <c r="L24" s="224">
        <v>1.8029365079606785E-3</v>
      </c>
    </row>
    <row r="25" spans="2:12" ht="24" thickBot="1" x14ac:dyDescent="0.4">
      <c r="B25" s="138" t="s">
        <v>17</v>
      </c>
      <c r="C25" s="139">
        <v>256.19425488092327</v>
      </c>
      <c r="D25" s="140">
        <v>30.29493629361539</v>
      </c>
      <c r="E25" s="140">
        <v>19.401836957142873</v>
      </c>
      <c r="F25" s="140">
        <v>34.000658039357134</v>
      </c>
      <c r="G25" s="141">
        <v>48.727268114285621</v>
      </c>
      <c r="H25" s="228">
        <v>6.7541580309157523E-3</v>
      </c>
      <c r="I25" s="229">
        <v>1.7461176691101255E-3</v>
      </c>
      <c r="J25" s="229">
        <v>1.8239555180411748E-3</v>
      </c>
      <c r="K25" s="229">
        <v>3.5053773152241168E-3</v>
      </c>
      <c r="L25" s="230">
        <v>2.437374543929696E-3</v>
      </c>
    </row>
    <row r="26" spans="2:12" ht="24" thickBot="1" x14ac:dyDescent="0.4">
      <c r="B26" s="24" t="s">
        <v>18</v>
      </c>
      <c r="C26" s="40">
        <v>37931.338548527798</v>
      </c>
      <c r="D26" s="26">
        <v>17349.882444666291</v>
      </c>
      <c r="E26" s="26">
        <v>10637.231426553291</v>
      </c>
      <c r="F26" s="26">
        <v>9699.5715387583878</v>
      </c>
      <c r="G26" s="27">
        <v>19991.703054272613</v>
      </c>
      <c r="H26" s="111">
        <v>1</v>
      </c>
      <c r="I26" s="112">
        <v>1</v>
      </c>
      <c r="J26" s="112">
        <v>1</v>
      </c>
      <c r="K26" s="112">
        <v>1</v>
      </c>
      <c r="L26" s="113">
        <v>1</v>
      </c>
    </row>
    <row r="27" spans="2:12" x14ac:dyDescent="0.25">
      <c r="B27" s="33" t="s">
        <v>118</v>
      </c>
    </row>
    <row r="28" spans="2:12" x14ac:dyDescent="0.25">
      <c r="B28" s="33"/>
    </row>
    <row r="29" spans="2:12" ht="21" x14ac:dyDescent="0.35">
      <c r="B29" s="253" t="s">
        <v>102</v>
      </c>
      <c r="C29" s="253"/>
      <c r="D29" s="253"/>
      <c r="E29" s="253"/>
      <c r="F29" s="253"/>
      <c r="G29" s="34"/>
      <c r="H29" s="254" t="s">
        <v>103</v>
      </c>
      <c r="I29" s="254"/>
      <c r="J29" s="254"/>
      <c r="K29" s="254"/>
      <c r="L29" s="254"/>
    </row>
    <row r="30" spans="2:12" ht="7.5" customHeight="1" thickBot="1" x14ac:dyDescent="0.3"/>
    <row r="31" spans="2:12" ht="16.5" thickBot="1" x14ac:dyDescent="0.3">
      <c r="C31" s="250" t="s">
        <v>45</v>
      </c>
      <c r="D31" s="251"/>
      <c r="E31" s="251"/>
      <c r="F31" s="251"/>
      <c r="G31" s="252"/>
      <c r="H31" s="250" t="s">
        <v>46</v>
      </c>
      <c r="I31" s="251"/>
      <c r="J31" s="251"/>
      <c r="K31" s="251"/>
      <c r="L31" s="252"/>
    </row>
    <row r="32" spans="2:12" ht="24" thickBot="1" x14ac:dyDescent="0.3">
      <c r="B32" s="4" t="s">
        <v>49</v>
      </c>
      <c r="C32" s="36">
        <v>2015</v>
      </c>
      <c r="D32" s="6">
        <v>2016</v>
      </c>
      <c r="E32" s="6">
        <v>2017</v>
      </c>
      <c r="F32" s="98">
        <v>2018</v>
      </c>
      <c r="G32" s="99">
        <v>2019</v>
      </c>
      <c r="H32" s="145">
        <v>2015</v>
      </c>
      <c r="I32" s="146">
        <v>2016</v>
      </c>
      <c r="J32" s="146">
        <v>2017</v>
      </c>
      <c r="K32" s="146">
        <v>2018</v>
      </c>
      <c r="L32" s="147">
        <v>2019</v>
      </c>
    </row>
    <row r="33" spans="2:12" ht="23.25" x14ac:dyDescent="0.35">
      <c r="B33" s="42" t="s">
        <v>2</v>
      </c>
      <c r="C33" s="37">
        <v>195.34603347000001</v>
      </c>
      <c r="D33" s="13">
        <v>228.42912903999999</v>
      </c>
      <c r="E33" s="13">
        <v>196.92001420000008</v>
      </c>
      <c r="F33" s="13">
        <v>173.82643771999997</v>
      </c>
      <c r="G33" s="14">
        <v>158.99094549999998</v>
      </c>
      <c r="H33" s="102">
        <v>8.7888289340551737E-3</v>
      </c>
      <c r="I33" s="103">
        <v>9.9702010391143556E-3</v>
      </c>
      <c r="J33" s="103">
        <v>7.6987713574923769E-3</v>
      </c>
      <c r="K33" s="104">
        <v>5.9380126142668252E-3</v>
      </c>
      <c r="L33" s="104">
        <v>5.4340919654902479E-3</v>
      </c>
    </row>
    <row r="34" spans="2:12" ht="23.25" x14ac:dyDescent="0.35">
      <c r="B34" s="43" t="s">
        <v>3</v>
      </c>
      <c r="C34" s="38">
        <v>68.254705569999999</v>
      </c>
      <c r="D34" s="16">
        <v>89.647588649999989</v>
      </c>
      <c r="E34" s="16">
        <v>74.448255399999994</v>
      </c>
      <c r="F34" s="16">
        <v>85.596235700000022</v>
      </c>
      <c r="G34" s="17">
        <v>88.100350910000003</v>
      </c>
      <c r="H34" s="105">
        <v>3.0708528888105545E-3</v>
      </c>
      <c r="I34" s="106">
        <v>3.9128305801832E-3</v>
      </c>
      <c r="J34" s="106">
        <v>2.910623882581443E-3</v>
      </c>
      <c r="K34" s="107">
        <v>2.9240173933672937E-3</v>
      </c>
      <c r="L34" s="107">
        <v>3.0111488898397834E-3</v>
      </c>
    </row>
    <row r="35" spans="2:12" ht="23.25" x14ac:dyDescent="0.35">
      <c r="B35" s="44" t="s">
        <v>4</v>
      </c>
      <c r="C35" s="39">
        <v>154.79200498000003</v>
      </c>
      <c r="D35" s="19">
        <v>163.55549649999998</v>
      </c>
      <c r="E35" s="19">
        <v>169.09749138000001</v>
      </c>
      <c r="F35" s="19">
        <v>181.90448461000003</v>
      </c>
      <c r="G35" s="20">
        <v>194.47928190000005</v>
      </c>
      <c r="H35" s="108">
        <v>6.9642594116842644E-3</v>
      </c>
      <c r="I35" s="109">
        <v>7.1386744239243551E-3</v>
      </c>
      <c r="J35" s="109">
        <v>6.6110239152123605E-3</v>
      </c>
      <c r="K35" s="110">
        <v>6.2139634130096814E-3</v>
      </c>
      <c r="L35" s="110">
        <v>6.6470345207620858E-3</v>
      </c>
    </row>
    <row r="36" spans="2:12" ht="23.25" x14ac:dyDescent="0.35">
      <c r="B36" s="43" t="s">
        <v>1</v>
      </c>
      <c r="C36" s="38">
        <v>102.58851494999995</v>
      </c>
      <c r="D36" s="16">
        <v>90.374589220000004</v>
      </c>
      <c r="E36" s="16">
        <v>83.10289585000001</v>
      </c>
      <c r="F36" s="16">
        <v>108.36658441000004</v>
      </c>
      <c r="G36" s="17">
        <v>78.697059169999989</v>
      </c>
      <c r="H36" s="105">
        <v>4.6155680383076648E-3</v>
      </c>
      <c r="I36" s="106">
        <v>3.9445618303478045E-3</v>
      </c>
      <c r="J36" s="106">
        <v>3.248985111512611E-3</v>
      </c>
      <c r="K36" s="107">
        <v>3.7018658014962803E-3</v>
      </c>
      <c r="L36" s="107">
        <v>2.689757304093821E-3</v>
      </c>
    </row>
    <row r="37" spans="2:12" ht="24" thickBot="1" x14ac:dyDescent="0.4">
      <c r="B37" s="138" t="s">
        <v>17</v>
      </c>
      <c r="C37" s="139">
        <v>520.98125897</v>
      </c>
      <c r="D37" s="140">
        <v>572.00680340999997</v>
      </c>
      <c r="E37" s="140">
        <v>523.56865683000012</v>
      </c>
      <c r="F37" s="140">
        <v>549.69374244000016</v>
      </c>
      <c r="G37" s="141">
        <v>520.26763748000008</v>
      </c>
      <c r="H37" s="142">
        <v>2.3439509272857657E-2</v>
      </c>
      <c r="I37" s="143">
        <v>2.4966267873569717E-2</v>
      </c>
      <c r="J37" s="143">
        <v>2.0469404266798791E-2</v>
      </c>
      <c r="K37" s="143">
        <v>1.8777859222140085E-2</v>
      </c>
      <c r="L37" s="144">
        <v>1.7782032680185939E-2</v>
      </c>
    </row>
    <row r="38" spans="2:12" ht="24" thickBot="1" x14ac:dyDescent="0.4">
      <c r="B38" s="45" t="s">
        <v>18</v>
      </c>
      <c r="C38" s="40">
        <v>22226.628249989975</v>
      </c>
      <c r="D38" s="26">
        <v>22911.185857120003</v>
      </c>
      <c r="E38" s="26">
        <v>25578.109162621025</v>
      </c>
      <c r="F38" s="26">
        <v>29273.504286999996</v>
      </c>
      <c r="G38" s="27">
        <v>29258.052036971054</v>
      </c>
      <c r="H38" s="111">
        <v>1</v>
      </c>
      <c r="I38" s="112">
        <v>1</v>
      </c>
      <c r="J38" s="112">
        <v>1</v>
      </c>
      <c r="K38" s="113">
        <v>1</v>
      </c>
      <c r="L38" s="113">
        <v>1</v>
      </c>
    </row>
    <row r="39" spans="2:12" x14ac:dyDescent="0.25">
      <c r="B39" s="33" t="s">
        <v>15</v>
      </c>
    </row>
    <row r="41" spans="2:12" ht="21" x14ac:dyDescent="0.35">
      <c r="B41" s="253" t="s">
        <v>104</v>
      </c>
      <c r="C41" s="253"/>
      <c r="D41" s="253"/>
      <c r="E41" s="253"/>
      <c r="F41" s="253"/>
      <c r="G41" s="34"/>
      <c r="H41" s="254" t="s">
        <v>105</v>
      </c>
      <c r="I41" s="254"/>
      <c r="J41" s="254"/>
      <c r="K41" s="254"/>
      <c r="L41" s="254"/>
    </row>
    <row r="42" spans="2:12" ht="7.5" customHeight="1" thickBot="1" x14ac:dyDescent="0.3"/>
    <row r="43" spans="2:12" ht="16.5" thickBot="1" x14ac:dyDescent="0.3">
      <c r="C43" s="250" t="s">
        <v>45</v>
      </c>
      <c r="D43" s="251"/>
      <c r="E43" s="251"/>
      <c r="F43" s="251"/>
      <c r="G43" s="252"/>
      <c r="H43" s="250" t="s">
        <v>46</v>
      </c>
      <c r="I43" s="251"/>
      <c r="J43" s="251"/>
      <c r="K43" s="251"/>
      <c r="L43" s="252"/>
    </row>
    <row r="44" spans="2:12" ht="24" thickBot="1" x14ac:dyDescent="0.3">
      <c r="B44" s="4" t="s">
        <v>49</v>
      </c>
      <c r="C44" s="145">
        <v>2015</v>
      </c>
      <c r="D44" s="146">
        <v>2016</v>
      </c>
      <c r="E44" s="146">
        <v>2017</v>
      </c>
      <c r="F44" s="146">
        <v>2018</v>
      </c>
      <c r="G44" s="147">
        <v>2019</v>
      </c>
      <c r="H44" s="94">
        <v>2015</v>
      </c>
      <c r="I44" s="95">
        <v>2016</v>
      </c>
      <c r="J44" s="95">
        <v>2017</v>
      </c>
      <c r="K44" s="95">
        <v>2018</v>
      </c>
      <c r="L44" s="96">
        <v>2019</v>
      </c>
    </row>
    <row r="45" spans="2:12" ht="23.25" x14ac:dyDescent="0.35">
      <c r="B45" s="42" t="s">
        <v>2</v>
      </c>
      <c r="C45" s="166">
        <v>6.3199728400000001</v>
      </c>
      <c r="D45" s="167">
        <v>3.5342820000000004E-2</v>
      </c>
      <c r="E45" s="167">
        <v>6.4493289999999995E-2</v>
      </c>
      <c r="F45" s="167">
        <v>0.97274475000000016</v>
      </c>
      <c r="G45" s="168">
        <v>0.42505221999999998</v>
      </c>
      <c r="H45" s="156">
        <v>3.8167795941753996E-3</v>
      </c>
      <c r="I45" s="157">
        <v>2.1475765069828217E-5</v>
      </c>
      <c r="J45" s="157">
        <v>3.0836097744265834E-5</v>
      </c>
      <c r="K45" s="157">
        <v>3.9166692056241898E-4</v>
      </c>
      <c r="L45" s="158">
        <v>1.432346633420543E-4</v>
      </c>
    </row>
    <row r="46" spans="2:12" ht="23.25" x14ac:dyDescent="0.35">
      <c r="B46" s="43" t="s">
        <v>3</v>
      </c>
      <c r="C46" s="169">
        <v>6.1107080000000001E-2</v>
      </c>
      <c r="D46" s="170">
        <v>6.8521059999999995E-2</v>
      </c>
      <c r="E46" s="170">
        <v>9.5198470000000007E-2</v>
      </c>
      <c r="F46" s="170">
        <v>0.77506251999999998</v>
      </c>
      <c r="G46" s="171">
        <v>0.11020837</v>
      </c>
      <c r="H46" s="105">
        <v>3.6903996569017483E-5</v>
      </c>
      <c r="I46" s="106">
        <v>4.1636241445804362E-5</v>
      </c>
      <c r="J46" s="106">
        <v>4.5517127844223162E-5</v>
      </c>
      <c r="K46" s="106">
        <v>3.1207194945205124E-4</v>
      </c>
      <c r="L46" s="107">
        <v>3.7138163340086915E-5</v>
      </c>
    </row>
    <row r="47" spans="2:12" ht="23.25" x14ac:dyDescent="0.35">
      <c r="B47" s="44" t="s">
        <v>5</v>
      </c>
      <c r="C47" s="172">
        <v>0.49162972999999999</v>
      </c>
      <c r="D47" s="173">
        <v>1.50733728</v>
      </c>
      <c r="E47" s="173">
        <v>0.94363538999999996</v>
      </c>
      <c r="F47" s="173">
        <v>112.62927194999999</v>
      </c>
      <c r="G47" s="174">
        <v>2.7837745599999999</v>
      </c>
      <c r="H47" s="108">
        <v>2.9690670654115679E-4</v>
      </c>
      <c r="I47" s="109">
        <v>9.1592072466978791E-4</v>
      </c>
      <c r="J47" s="109">
        <v>4.5117923307972675E-4</v>
      </c>
      <c r="K47" s="109">
        <v>4.5349162881468875E-2</v>
      </c>
      <c r="L47" s="110">
        <v>9.3808005972013356E-4</v>
      </c>
    </row>
    <row r="48" spans="2:12" ht="23.25" x14ac:dyDescent="0.35">
      <c r="B48" s="43" t="s">
        <v>1</v>
      </c>
      <c r="C48" s="169">
        <v>2.92416952</v>
      </c>
      <c r="D48" s="170">
        <v>2.3742512800000002</v>
      </c>
      <c r="E48" s="170">
        <v>1.7914451699999998</v>
      </c>
      <c r="F48" s="170">
        <v>0.71779741999999991</v>
      </c>
      <c r="G48" s="171">
        <v>1.4993990100000001</v>
      </c>
      <c r="H48" s="105">
        <v>1.765974449005017E-3</v>
      </c>
      <c r="I48" s="106">
        <v>1.4426936703414988E-3</v>
      </c>
      <c r="J48" s="106">
        <v>8.565414846352686E-4</v>
      </c>
      <c r="K48" s="106">
        <v>2.8901467222418748E-4</v>
      </c>
      <c r="L48" s="107">
        <v>5.0526947586054143E-4</v>
      </c>
    </row>
    <row r="49" spans="2:12" ht="24" thickBot="1" x14ac:dyDescent="0.4">
      <c r="B49" s="138" t="s">
        <v>17</v>
      </c>
      <c r="C49" s="175">
        <v>9.7968791700000004</v>
      </c>
      <c r="D49" s="176">
        <v>3.9854524400000004</v>
      </c>
      <c r="E49" s="176">
        <v>2.8947723199999995</v>
      </c>
      <c r="F49" s="176">
        <v>115.09487663999998</v>
      </c>
      <c r="G49" s="177">
        <v>4.8184341599999998</v>
      </c>
      <c r="H49" s="160">
        <v>5.916564746290591E-3</v>
      </c>
      <c r="I49" s="161">
        <v>2.4217264015269193E-3</v>
      </c>
      <c r="J49" s="161">
        <v>1.3840739433034841E-3</v>
      </c>
      <c r="K49" s="161">
        <v>4.6341916423707531E-2</v>
      </c>
      <c r="L49" s="162">
        <v>1.6237223622628161E-3</v>
      </c>
    </row>
    <row r="50" spans="2:12" ht="24" thickBot="1" x14ac:dyDescent="0.4">
      <c r="B50" s="45" t="s">
        <v>18</v>
      </c>
      <c r="C50" s="40">
        <v>1655.8390873931</v>
      </c>
      <c r="D50" s="26">
        <v>1645.7071440799994</v>
      </c>
      <c r="E50" s="26">
        <v>2091.4867547400004</v>
      </c>
      <c r="F50" s="26">
        <v>2483.6020070400004</v>
      </c>
      <c r="G50" s="159">
        <v>2967.5234338</v>
      </c>
      <c r="H50" s="163">
        <v>1</v>
      </c>
      <c r="I50" s="164">
        <v>1</v>
      </c>
      <c r="J50" s="164">
        <v>1</v>
      </c>
      <c r="K50" s="164">
        <v>1</v>
      </c>
      <c r="L50" s="165">
        <v>1</v>
      </c>
    </row>
    <row r="51" spans="2:12" x14ac:dyDescent="0.25">
      <c r="B51" s="33" t="s">
        <v>116</v>
      </c>
    </row>
    <row r="52" spans="2:12" x14ac:dyDescent="0.25">
      <c r="B52" s="33"/>
    </row>
    <row r="53" spans="2:12" ht="21" x14ac:dyDescent="0.35">
      <c r="B53" s="253" t="s">
        <v>106</v>
      </c>
      <c r="C53" s="253"/>
      <c r="D53" s="253"/>
      <c r="E53" s="253"/>
      <c r="F53" s="253"/>
      <c r="G53" s="34"/>
      <c r="H53" s="254" t="s">
        <v>107</v>
      </c>
      <c r="I53" s="254"/>
      <c r="J53" s="254"/>
      <c r="K53" s="254"/>
      <c r="L53" s="254"/>
    </row>
    <row r="54" spans="2:12" ht="7.5" customHeight="1" thickBot="1" x14ac:dyDescent="0.3"/>
    <row r="55" spans="2:12" ht="16.5" thickBot="1" x14ac:dyDescent="0.3">
      <c r="C55" s="255" t="s">
        <v>45</v>
      </c>
      <c r="D55" s="256"/>
      <c r="E55" s="256"/>
      <c r="F55" s="256"/>
      <c r="G55" s="257"/>
      <c r="H55" s="250" t="s">
        <v>46</v>
      </c>
      <c r="I55" s="251"/>
      <c r="J55" s="251"/>
      <c r="K55" s="251"/>
      <c r="L55" s="252"/>
    </row>
    <row r="56" spans="2:12" ht="24" thickBot="1" x14ac:dyDescent="0.3">
      <c r="B56" s="41" t="s">
        <v>49</v>
      </c>
      <c r="C56" s="145">
        <v>2015</v>
      </c>
      <c r="D56" s="146">
        <v>2016</v>
      </c>
      <c r="E56" s="146">
        <v>2017</v>
      </c>
      <c r="F56" s="146">
        <v>2018</v>
      </c>
      <c r="G56" s="147">
        <v>2019</v>
      </c>
      <c r="H56" s="145">
        <v>2015</v>
      </c>
      <c r="I56" s="146">
        <v>2016</v>
      </c>
      <c r="J56" s="146">
        <v>2017</v>
      </c>
      <c r="K56" s="146">
        <v>2018</v>
      </c>
      <c r="L56" s="147">
        <v>2019</v>
      </c>
    </row>
    <row r="57" spans="2:12" ht="23.25" x14ac:dyDescent="0.35">
      <c r="B57" s="42" t="s">
        <v>2</v>
      </c>
      <c r="C57" s="37">
        <v>557.34386938000011</v>
      </c>
      <c r="D57" s="13">
        <v>665.48298623999995</v>
      </c>
      <c r="E57" s="13">
        <v>468.52402911999997</v>
      </c>
      <c r="F57" s="13">
        <v>422.72663681999995</v>
      </c>
      <c r="G57" s="14">
        <v>396.44952729000011</v>
      </c>
      <c r="H57" s="102">
        <v>3.9604992420693798E-2</v>
      </c>
      <c r="I57" s="103">
        <v>4.903440492437882E-2</v>
      </c>
      <c r="J57" s="103">
        <v>3.2986730895567536E-2</v>
      </c>
      <c r="K57" s="103">
        <v>2.7214085661028106E-2</v>
      </c>
      <c r="L57" s="104">
        <v>2.6549309649382551E-2</v>
      </c>
    </row>
    <row r="58" spans="2:12" ht="23.25" x14ac:dyDescent="0.35">
      <c r="B58" s="43" t="s">
        <v>3</v>
      </c>
      <c r="C58" s="38">
        <v>540.19199259999982</v>
      </c>
      <c r="D58" s="16">
        <v>442.81499600999996</v>
      </c>
      <c r="E58" s="16">
        <v>392.45668273000007</v>
      </c>
      <c r="F58" s="16">
        <v>487.40642657000001</v>
      </c>
      <c r="G58" s="17">
        <v>539.01130325999975</v>
      </c>
      <c r="H58" s="105">
        <v>3.8386175838700617E-2</v>
      </c>
      <c r="I58" s="106">
        <v>3.2627685861094109E-2</v>
      </c>
      <c r="J58" s="106">
        <v>2.7631161214286194E-2</v>
      </c>
      <c r="K58" s="106">
        <v>3.1378009070338352E-2</v>
      </c>
      <c r="L58" s="107">
        <v>3.6096342686011154E-2</v>
      </c>
    </row>
    <row r="59" spans="2:12" ht="23.25" x14ac:dyDescent="0.35">
      <c r="B59" s="44" t="s">
        <v>4</v>
      </c>
      <c r="C59" s="39">
        <v>21.844962540000001</v>
      </c>
      <c r="D59" s="19">
        <v>15.803905989999999</v>
      </c>
      <c r="E59" s="19">
        <v>22.065957920000002</v>
      </c>
      <c r="F59" s="19">
        <v>15.03982886</v>
      </c>
      <c r="G59" s="20">
        <v>12.003109019999998</v>
      </c>
      <c r="H59" s="108">
        <v>1.5523084102270128E-3</v>
      </c>
      <c r="I59" s="109">
        <v>1.1644702294778173E-3</v>
      </c>
      <c r="J59" s="109">
        <v>1.553567737447953E-3</v>
      </c>
      <c r="K59" s="109">
        <v>9.6822663932938661E-4</v>
      </c>
      <c r="L59" s="110">
        <v>8.0382050221028173E-4</v>
      </c>
    </row>
    <row r="60" spans="2:12" ht="23.25" x14ac:dyDescent="0.35">
      <c r="B60" s="43" t="s">
        <v>5</v>
      </c>
      <c r="C60" s="38">
        <v>180.79675753000006</v>
      </c>
      <c r="D60" s="16">
        <v>170.78996502999999</v>
      </c>
      <c r="E60" s="16">
        <v>186.10689508000004</v>
      </c>
      <c r="F60" s="16">
        <v>231.07686358000001</v>
      </c>
      <c r="G60" s="17">
        <v>235.67000612000001</v>
      </c>
      <c r="H60" s="105">
        <v>1.28474620517977E-2</v>
      </c>
      <c r="I60" s="106">
        <v>1.258421999579311E-2</v>
      </c>
      <c r="J60" s="106">
        <v>1.3102973773499301E-2</v>
      </c>
      <c r="K60" s="106">
        <v>1.4876151659270845E-2</v>
      </c>
      <c r="L60" s="107">
        <v>1.5782276271891979E-2</v>
      </c>
    </row>
    <row r="61" spans="2:12" ht="24" thickBot="1" x14ac:dyDescent="0.4">
      <c r="B61" s="178" t="s">
        <v>17</v>
      </c>
      <c r="C61" s="179">
        <v>1300.1775820500002</v>
      </c>
      <c r="D61" s="180">
        <v>1294.89185327</v>
      </c>
      <c r="E61" s="180">
        <v>1069.1535648500001</v>
      </c>
      <c r="F61" s="180">
        <v>1156.2497558299999</v>
      </c>
      <c r="G61" s="181">
        <v>1183.1339456899998</v>
      </c>
      <c r="H61" s="160">
        <v>9.2390938721419166E-2</v>
      </c>
      <c r="I61" s="161">
        <v>9.5410781010743864E-2</v>
      </c>
      <c r="J61" s="161">
        <v>7.5274433620800982E-2</v>
      </c>
      <c r="K61" s="161">
        <v>7.4436473029966685E-2</v>
      </c>
      <c r="L61" s="162">
        <v>7.9231749109495958E-2</v>
      </c>
    </row>
    <row r="62" spans="2:12" ht="24" thickBot="1" x14ac:dyDescent="0.4">
      <c r="B62" s="182" t="s">
        <v>18</v>
      </c>
      <c r="C62" s="183">
        <v>14072.565990160001</v>
      </c>
      <c r="D62" s="184">
        <v>13571.756142779996</v>
      </c>
      <c r="E62" s="184">
        <v>14203.408958689995</v>
      </c>
      <c r="F62" s="184">
        <v>15533.376431799987</v>
      </c>
      <c r="G62" s="185">
        <v>14932.573860699998</v>
      </c>
      <c r="H62" s="163">
        <v>1</v>
      </c>
      <c r="I62" s="164">
        <v>1</v>
      </c>
      <c r="J62" s="164">
        <v>1</v>
      </c>
      <c r="K62" s="164">
        <v>1</v>
      </c>
      <c r="L62" s="165">
        <v>1</v>
      </c>
    </row>
    <row r="63" spans="2:12" x14ac:dyDescent="0.25">
      <c r="B63" s="33" t="s">
        <v>16</v>
      </c>
    </row>
    <row r="64" spans="2:12" x14ac:dyDescent="0.25">
      <c r="B64" s="33"/>
    </row>
    <row r="65" spans="2:12" x14ac:dyDescent="0.25">
      <c r="B65" s="33"/>
    </row>
    <row r="66" spans="2:12" ht="23.25" x14ac:dyDescent="0.25">
      <c r="B66" s="258" t="s">
        <v>47</v>
      </c>
      <c r="C66" s="258"/>
      <c r="D66" s="258"/>
      <c r="E66" s="258"/>
      <c r="F66" s="258"/>
      <c r="G66" s="258"/>
      <c r="H66" s="258"/>
      <c r="I66" s="258"/>
      <c r="J66" s="258"/>
      <c r="K66" s="258"/>
      <c r="L66" s="258"/>
    </row>
    <row r="67" spans="2:12" ht="23.25" x14ac:dyDescent="0.35">
      <c r="B67" s="259" t="s">
        <v>48</v>
      </c>
      <c r="C67" s="259"/>
      <c r="D67" s="259"/>
      <c r="E67" s="259"/>
      <c r="F67" s="259"/>
      <c r="G67" s="259"/>
      <c r="H67" s="259"/>
      <c r="I67" s="259"/>
      <c r="J67" s="259"/>
      <c r="K67" s="259"/>
      <c r="L67" s="259"/>
    </row>
    <row r="68" spans="2:12" ht="23.25" x14ac:dyDescent="0.35">
      <c r="B68" s="35"/>
      <c r="C68" s="35"/>
      <c r="D68" s="35"/>
      <c r="E68" s="35"/>
      <c r="F68" s="35"/>
      <c r="G68" s="35"/>
      <c r="H68" s="35"/>
      <c r="I68" s="35"/>
      <c r="J68" s="35"/>
      <c r="K68" s="35"/>
    </row>
    <row r="69" spans="2:12" ht="21" x14ac:dyDescent="0.35">
      <c r="B69" s="253" t="s">
        <v>108</v>
      </c>
      <c r="C69" s="253"/>
      <c r="D69" s="253"/>
      <c r="E69" s="253"/>
      <c r="F69" s="253"/>
      <c r="G69" s="34"/>
      <c r="H69" s="254" t="s">
        <v>109</v>
      </c>
      <c r="I69" s="254"/>
      <c r="J69" s="254"/>
      <c r="K69" s="254"/>
      <c r="L69" s="254"/>
    </row>
    <row r="70" spans="2:12" ht="7.5" customHeight="1" thickBot="1" x14ac:dyDescent="0.3">
      <c r="B70" s="33"/>
    </row>
    <row r="71" spans="2:12" ht="16.5" thickBot="1" x14ac:dyDescent="0.3">
      <c r="C71" s="250" t="s">
        <v>45</v>
      </c>
      <c r="D71" s="251"/>
      <c r="E71" s="251"/>
      <c r="F71" s="251"/>
      <c r="G71" s="252"/>
      <c r="H71" s="250" t="s">
        <v>46</v>
      </c>
      <c r="I71" s="251"/>
      <c r="J71" s="251"/>
      <c r="K71" s="251"/>
      <c r="L71" s="252"/>
    </row>
    <row r="72" spans="2:12" ht="24" thickBot="1" x14ac:dyDescent="0.3">
      <c r="B72" s="41" t="s">
        <v>50</v>
      </c>
      <c r="C72" s="97">
        <v>2013</v>
      </c>
      <c r="D72" s="98">
        <v>2014</v>
      </c>
      <c r="E72" s="98">
        <v>2015</v>
      </c>
      <c r="F72" s="98">
        <v>2016</v>
      </c>
      <c r="G72" s="99">
        <v>2017</v>
      </c>
      <c r="H72" s="97">
        <v>2013</v>
      </c>
      <c r="I72" s="98">
        <v>2014</v>
      </c>
      <c r="J72" s="98">
        <v>2015</v>
      </c>
      <c r="K72" s="99">
        <v>2016</v>
      </c>
      <c r="L72" s="99">
        <v>2017</v>
      </c>
    </row>
    <row r="73" spans="2:12" ht="23.25" x14ac:dyDescent="0.35">
      <c r="B73" s="42" t="s">
        <v>3</v>
      </c>
      <c r="C73" s="37">
        <v>316.28947525000001</v>
      </c>
      <c r="D73" s="13">
        <v>3.6229622899999998</v>
      </c>
      <c r="E73" s="13">
        <v>8.0951672299999995</v>
      </c>
      <c r="F73" s="13">
        <v>1.8339999999999999E-4</v>
      </c>
      <c r="G73" s="14">
        <v>0.24189463</v>
      </c>
      <c r="H73" s="102">
        <v>5.7465074418530009E-3</v>
      </c>
      <c r="I73" s="103">
        <v>6.1855157752954983E-5</v>
      </c>
      <c r="J73" s="103">
        <v>1.5694786272890237E-4</v>
      </c>
      <c r="K73" s="104">
        <v>3.8937274597301404E-9</v>
      </c>
      <c r="L73" s="104">
        <v>5.2634390427837742E-6</v>
      </c>
    </row>
    <row r="74" spans="2:12" ht="23.25" x14ac:dyDescent="0.35">
      <c r="B74" s="43" t="s">
        <v>4</v>
      </c>
      <c r="C74" s="38">
        <v>0.6744306699999999</v>
      </c>
      <c r="D74" s="16">
        <v>0.59699525999999992</v>
      </c>
      <c r="E74" s="16">
        <v>3.2623769999999996E-2</v>
      </c>
      <c r="F74" s="16">
        <v>0.23145230999999999</v>
      </c>
      <c r="G74" s="17">
        <v>0.27518161000000002</v>
      </c>
      <c r="H74" s="105">
        <v>1.2253398128741259E-5</v>
      </c>
      <c r="I74" s="106">
        <v>1.0192553228332491E-5</v>
      </c>
      <c r="J74" s="106">
        <v>6.3250465743118227E-7</v>
      </c>
      <c r="K74" s="107">
        <v>4.913916112677061E-6</v>
      </c>
      <c r="L74" s="107">
        <v>5.9877378424237775E-6</v>
      </c>
    </row>
    <row r="75" spans="2:12" ht="23.25" x14ac:dyDescent="0.35">
      <c r="B75" s="44" t="s">
        <v>5</v>
      </c>
      <c r="C75" s="39">
        <v>218.62328056000001</v>
      </c>
      <c r="D75" s="19">
        <v>216.89201001999999</v>
      </c>
      <c r="E75" s="19">
        <v>214.21168847000001</v>
      </c>
      <c r="F75" s="19">
        <v>269.66259867999997</v>
      </c>
      <c r="G75" s="20">
        <v>261.27472325000002</v>
      </c>
      <c r="H75" s="108">
        <v>3.9720585318475795E-3</v>
      </c>
      <c r="I75" s="109">
        <v>3.7030165983711061E-3</v>
      </c>
      <c r="J75" s="109">
        <v>4.1531034161126235E-3</v>
      </c>
      <c r="K75" s="110">
        <v>5.7251508470147474E-3</v>
      </c>
      <c r="L75" s="110">
        <v>5.6851348012420758E-3</v>
      </c>
    </row>
    <row r="76" spans="2:12" ht="23.25" x14ac:dyDescent="0.35">
      <c r="B76" s="43" t="s">
        <v>1</v>
      </c>
      <c r="C76" s="38">
        <v>493.45613639999999</v>
      </c>
      <c r="D76" s="16">
        <v>516.55300553000006</v>
      </c>
      <c r="E76" s="16">
        <v>455.54503380000006</v>
      </c>
      <c r="F76" s="16">
        <v>431.02591370999994</v>
      </c>
      <c r="G76" s="17">
        <v>326.62780523999999</v>
      </c>
      <c r="H76" s="105">
        <v>8.965361107287205E-3</v>
      </c>
      <c r="I76" s="106">
        <v>8.8191554554715446E-3</v>
      </c>
      <c r="J76" s="106">
        <v>8.8320373625778211E-3</v>
      </c>
      <c r="K76" s="107">
        <v>9.1510220069133084E-3</v>
      </c>
      <c r="L76" s="107">
        <v>7.107167044423394E-3</v>
      </c>
    </row>
    <row r="77" spans="2:12" ht="24" thickBot="1" x14ac:dyDescent="0.4">
      <c r="B77" s="138" t="s">
        <v>17</v>
      </c>
      <c r="C77" s="139">
        <v>1029.04332288</v>
      </c>
      <c r="D77" s="140">
        <v>737.6649731</v>
      </c>
      <c r="E77" s="140">
        <v>677.88451327000007</v>
      </c>
      <c r="F77" s="140">
        <v>700.92014809999989</v>
      </c>
      <c r="G77" s="141">
        <v>588.41960472999995</v>
      </c>
      <c r="H77" s="142">
        <v>1.8696180479116527E-2</v>
      </c>
      <c r="I77" s="143">
        <v>1.2594219764823937E-2</v>
      </c>
      <c r="J77" s="143">
        <v>1.3142721146076777E-2</v>
      </c>
      <c r="K77" s="143">
        <v>1.4881090663768191E-2</v>
      </c>
      <c r="L77" s="144">
        <v>1.2803553022550677E-2</v>
      </c>
    </row>
    <row r="78" spans="2:12" ht="24" thickBot="1" x14ac:dyDescent="0.4">
      <c r="B78" s="45" t="s">
        <v>18</v>
      </c>
      <c r="C78" s="40">
        <v>55040.296815139998</v>
      </c>
      <c r="D78" s="26">
        <v>58571.708837440019</v>
      </c>
      <c r="E78" s="26">
        <v>51578.703202749974</v>
      </c>
      <c r="F78" s="26">
        <v>47101.396257639142</v>
      </c>
      <c r="G78" s="27">
        <v>45957.524735018997</v>
      </c>
      <c r="H78" s="111">
        <v>1</v>
      </c>
      <c r="I78" s="112">
        <v>1</v>
      </c>
      <c r="J78" s="112">
        <v>1</v>
      </c>
      <c r="K78" s="113">
        <v>1</v>
      </c>
      <c r="L78" s="113">
        <v>1</v>
      </c>
    </row>
    <row r="79" spans="2:12" x14ac:dyDescent="0.25">
      <c r="B79" s="33" t="s">
        <v>116</v>
      </c>
    </row>
    <row r="80" spans="2:12" x14ac:dyDescent="0.25">
      <c r="B80" s="33"/>
    </row>
    <row r="81" spans="2:12" ht="21" x14ac:dyDescent="0.35">
      <c r="B81" s="253" t="s">
        <v>121</v>
      </c>
      <c r="C81" s="253"/>
      <c r="D81" s="253"/>
      <c r="E81" s="253"/>
      <c r="F81" s="253"/>
      <c r="G81" s="34"/>
      <c r="H81" s="254" t="s">
        <v>119</v>
      </c>
      <c r="I81" s="254"/>
      <c r="J81" s="254"/>
      <c r="K81" s="254"/>
      <c r="L81" s="254"/>
    </row>
    <row r="82" spans="2:12" ht="7.5" customHeight="1" thickBot="1" x14ac:dyDescent="0.3">
      <c r="B82" s="33"/>
    </row>
    <row r="83" spans="2:12" ht="16.5" thickBot="1" x14ac:dyDescent="0.3">
      <c r="C83" s="250" t="s">
        <v>45</v>
      </c>
      <c r="D83" s="251"/>
      <c r="E83" s="251"/>
      <c r="F83" s="251"/>
      <c r="G83" s="252"/>
      <c r="H83" s="250" t="s">
        <v>46</v>
      </c>
      <c r="I83" s="251"/>
      <c r="J83" s="251"/>
      <c r="K83" s="251"/>
      <c r="L83" s="252"/>
    </row>
    <row r="84" spans="2:12" ht="24" thickBot="1" x14ac:dyDescent="0.3">
      <c r="B84" s="41" t="s">
        <v>50</v>
      </c>
      <c r="C84" s="97">
        <v>2013</v>
      </c>
      <c r="D84" s="98">
        <v>2014</v>
      </c>
      <c r="E84" s="98">
        <v>2015</v>
      </c>
      <c r="F84" s="98">
        <v>2016</v>
      </c>
      <c r="G84" s="99">
        <v>2017</v>
      </c>
      <c r="H84" s="97">
        <v>2013</v>
      </c>
      <c r="I84" s="98">
        <v>2014</v>
      </c>
      <c r="J84" s="98">
        <v>2015</v>
      </c>
      <c r="K84" s="99">
        <v>2016</v>
      </c>
      <c r="L84" s="99">
        <v>2017</v>
      </c>
    </row>
    <row r="85" spans="2:12" ht="23.25" x14ac:dyDescent="0.35">
      <c r="B85" s="42" t="s">
        <v>2</v>
      </c>
      <c r="C85" s="37">
        <v>21.924330769230803</v>
      </c>
      <c r="D85" s="13">
        <v>35.585892307692269</v>
      </c>
      <c r="E85" s="13">
        <v>22.19289428571426</v>
      </c>
      <c r="F85" s="13">
        <v>30.830860250000029</v>
      </c>
      <c r="G85" s="14">
        <v>18.804280714285756</v>
      </c>
      <c r="H85" s="102">
        <v>8.3888638848850618E-4</v>
      </c>
      <c r="I85" s="103">
        <v>2.0148113206132205E-3</v>
      </c>
      <c r="J85" s="103">
        <v>1.7428904865393658E-3</v>
      </c>
      <c r="K85" s="104">
        <v>2.9718982838037459E-3</v>
      </c>
      <c r="L85" s="104">
        <v>2.0466773441441149E-3</v>
      </c>
    </row>
    <row r="86" spans="2:12" ht="23.25" x14ac:dyDescent="0.35">
      <c r="B86" s="43" t="s">
        <v>4</v>
      </c>
      <c r="C86" s="38">
        <v>0.14399076923076898</v>
      </c>
      <c r="D86" s="16">
        <v>0</v>
      </c>
      <c r="E86" s="16">
        <v>0</v>
      </c>
      <c r="F86" s="16">
        <v>1.250305E-2</v>
      </c>
      <c r="G86" s="17">
        <v>9.3430714285714311E-2</v>
      </c>
      <c r="H86" s="105">
        <v>5.5094906953878066E-6</v>
      </c>
      <c r="I86" s="106">
        <v>0</v>
      </c>
      <c r="J86" s="106">
        <v>0</v>
      </c>
      <c r="K86" s="107">
        <v>1.2052142734911975E-6</v>
      </c>
      <c r="L86" s="107">
        <v>1.0169095488480991E-5</v>
      </c>
    </row>
    <row r="87" spans="2:12" ht="23.25" x14ac:dyDescent="0.35">
      <c r="B87" s="44" t="s">
        <v>5</v>
      </c>
      <c r="C87" s="39">
        <v>85.190999230769265</v>
      </c>
      <c r="D87" s="19"/>
      <c r="E87" s="19">
        <v>67.318707142857079</v>
      </c>
      <c r="F87" s="19">
        <v>88.974721092857095</v>
      </c>
      <c r="G87" s="20">
        <v>73.828857142857188</v>
      </c>
      <c r="H87" s="108">
        <v>3.2596465738750778E-3</v>
      </c>
      <c r="I87" s="109">
        <v>0</v>
      </c>
      <c r="J87" s="109">
        <v>5.2867883176887362E-3</v>
      </c>
      <c r="K87" s="110">
        <v>8.5765956179499961E-3</v>
      </c>
      <c r="L87" s="110">
        <v>8.0356091016841429E-3</v>
      </c>
    </row>
    <row r="88" spans="2:12" ht="23.25" x14ac:dyDescent="0.35">
      <c r="B88" s="43" t="s">
        <v>1</v>
      </c>
      <c r="C88" s="38">
        <v>848.77368692307687</v>
      </c>
      <c r="D88" s="16">
        <v>653.5410230769229</v>
      </c>
      <c r="E88" s="16">
        <v>532.32432571428581</v>
      </c>
      <c r="F88" s="16">
        <v>439.54631231428573</v>
      </c>
      <c r="G88" s="17">
        <v>390.80698285714288</v>
      </c>
      <c r="H88" s="105">
        <v>3.2476461898041084E-2</v>
      </c>
      <c r="I88" s="106">
        <v>3.70023558885412E-2</v>
      </c>
      <c r="J88" s="106">
        <v>4.1805408122821214E-2</v>
      </c>
      <c r="K88" s="107">
        <v>4.2369461008441689E-2</v>
      </c>
      <c r="L88" s="107">
        <v>4.2535835850364398E-2</v>
      </c>
    </row>
    <row r="89" spans="2:12" ht="24" thickBot="1" x14ac:dyDescent="0.4">
      <c r="B89" s="138" t="s">
        <v>17</v>
      </c>
      <c r="C89" s="139">
        <v>956.03300769230771</v>
      </c>
      <c r="D89" s="140">
        <v>689.12691538461513</v>
      </c>
      <c r="E89" s="140">
        <v>621.83592714285714</v>
      </c>
      <c r="F89" s="140">
        <v>559.36439670714287</v>
      </c>
      <c r="G89" s="141">
        <v>483.53355142857151</v>
      </c>
      <c r="H89" s="142">
        <v>3.6580504351100059E-2</v>
      </c>
      <c r="I89" s="143">
        <v>3.9017167209154421E-2</v>
      </c>
      <c r="J89" s="143">
        <v>4.8835086927049319E-2</v>
      </c>
      <c r="K89" s="143">
        <v>5.3919160124468929E-2</v>
      </c>
      <c r="L89" s="144">
        <v>5.2628291391681133E-2</v>
      </c>
    </row>
    <row r="90" spans="2:12" ht="24" thickBot="1" x14ac:dyDescent="0.4">
      <c r="B90" s="45" t="s">
        <v>18</v>
      </c>
      <c r="C90" s="40">
        <v>26135.041729230768</v>
      </c>
      <c r="D90" s="26">
        <v>17662.146298076925</v>
      </c>
      <c r="E90" s="26">
        <v>12733.384258571428</v>
      </c>
      <c r="F90" s="26">
        <v>10374.130372503689</v>
      </c>
      <c r="G90" s="27">
        <v>9187.7113742857109</v>
      </c>
      <c r="H90" s="111">
        <v>1</v>
      </c>
      <c r="I90" s="112">
        <v>1</v>
      </c>
      <c r="J90" s="112">
        <v>1</v>
      </c>
      <c r="K90" s="113">
        <v>1</v>
      </c>
      <c r="L90" s="113">
        <v>1</v>
      </c>
    </row>
    <row r="91" spans="2:12" x14ac:dyDescent="0.25">
      <c r="B91" s="33" t="s">
        <v>118</v>
      </c>
    </row>
    <row r="92" spans="2:12" x14ac:dyDescent="0.25">
      <c r="B92" s="33"/>
    </row>
    <row r="93" spans="2:12" ht="21" x14ac:dyDescent="0.35">
      <c r="B93" s="253" t="s">
        <v>110</v>
      </c>
      <c r="C93" s="253"/>
      <c r="D93" s="253"/>
      <c r="E93" s="253"/>
      <c r="F93" s="253"/>
      <c r="G93" s="34"/>
      <c r="H93" s="254" t="s">
        <v>111</v>
      </c>
      <c r="I93" s="254"/>
      <c r="J93" s="254"/>
      <c r="K93" s="254"/>
      <c r="L93" s="254"/>
    </row>
    <row r="94" spans="2:12" ht="7.5" customHeight="1" thickBot="1" x14ac:dyDescent="0.3">
      <c r="B94" s="33"/>
    </row>
    <row r="95" spans="2:12" ht="16.5" thickBot="1" x14ac:dyDescent="0.3">
      <c r="C95" s="250" t="s">
        <v>45</v>
      </c>
      <c r="D95" s="251"/>
      <c r="E95" s="251"/>
      <c r="F95" s="251"/>
      <c r="G95" s="252"/>
      <c r="H95" s="250" t="s">
        <v>46</v>
      </c>
      <c r="I95" s="251"/>
      <c r="J95" s="251"/>
      <c r="K95" s="251"/>
      <c r="L95" s="252"/>
    </row>
    <row r="96" spans="2:12" ht="24" thickBot="1" x14ac:dyDescent="0.3">
      <c r="B96" s="41" t="s">
        <v>50</v>
      </c>
      <c r="C96" s="145">
        <v>2015</v>
      </c>
      <c r="D96" s="146">
        <v>2016</v>
      </c>
      <c r="E96" s="146">
        <v>2017</v>
      </c>
      <c r="F96" s="146">
        <v>2018</v>
      </c>
      <c r="G96" s="147">
        <v>2019</v>
      </c>
      <c r="H96" s="145">
        <v>2015</v>
      </c>
      <c r="I96" s="146">
        <v>2016</v>
      </c>
      <c r="J96" s="146">
        <v>2017</v>
      </c>
      <c r="K96" s="146">
        <v>2018</v>
      </c>
      <c r="L96" s="147">
        <v>2019</v>
      </c>
    </row>
    <row r="97" spans="2:12" ht="23.25" x14ac:dyDescent="0.35">
      <c r="B97" s="42" t="s">
        <v>2</v>
      </c>
      <c r="C97" s="37">
        <v>783.90676679000001</v>
      </c>
      <c r="D97" s="13">
        <v>626.87095436999982</v>
      </c>
      <c r="E97" s="13">
        <v>552.58282844000007</v>
      </c>
      <c r="F97" s="13">
        <v>740.84880278000003</v>
      </c>
      <c r="G97" s="14">
        <v>515.00070162999998</v>
      </c>
      <c r="H97" s="156">
        <f>C97/C$102</f>
        <v>2.0623822735290655E-2</v>
      </c>
      <c r="I97" s="157">
        <f t="shared" ref="I97:I102" si="0">D97/D$102</f>
        <v>1.5007508882604239E-2</v>
      </c>
      <c r="J97" s="157">
        <f t="shared" ref="J97:J102" si="1">E97/E$102</f>
        <v>1.2243855650616121E-2</v>
      </c>
      <c r="K97" s="157">
        <f t="shared" ref="K97:K102" si="2">F97/F$102</f>
        <v>1.4473257787585174E-2</v>
      </c>
      <c r="L97" s="158">
        <f t="shared" ref="L97:L102" si="3">G97/G$102</f>
        <v>1.0109530078948617E-2</v>
      </c>
    </row>
    <row r="98" spans="2:12" ht="23.25" x14ac:dyDescent="0.35">
      <c r="B98" s="43" t="s">
        <v>3</v>
      </c>
      <c r="C98" s="38">
        <v>3.6325166399999995</v>
      </c>
      <c r="D98" s="16">
        <v>11.099274730000001</v>
      </c>
      <c r="E98" s="16">
        <v>20.132588200000001</v>
      </c>
      <c r="F98" s="16">
        <v>56.0874977</v>
      </c>
      <c r="G98" s="17">
        <v>20.242638160000002</v>
      </c>
      <c r="H98" s="105">
        <f t="shared" ref="H98:H102" si="4">C98/C$102</f>
        <v>9.5567971141678998E-5</v>
      </c>
      <c r="I98" s="106">
        <f t="shared" si="0"/>
        <v>2.6572050106922523E-4</v>
      </c>
      <c r="J98" s="106">
        <f t="shared" si="1"/>
        <v>4.4608788240849703E-4</v>
      </c>
      <c r="K98" s="106">
        <f t="shared" si="2"/>
        <v>1.0957280484581557E-3</v>
      </c>
      <c r="L98" s="107">
        <f t="shared" si="3"/>
        <v>3.9736559330518813E-4</v>
      </c>
    </row>
    <row r="99" spans="2:12" ht="23.25" x14ac:dyDescent="0.35">
      <c r="B99" s="44" t="s">
        <v>4</v>
      </c>
      <c r="C99" s="39">
        <v>0.59831900999999987</v>
      </c>
      <c r="D99" s="19">
        <v>0.21127980000000002</v>
      </c>
      <c r="E99" s="19">
        <v>0.33702363999999996</v>
      </c>
      <c r="F99" s="19">
        <v>2.3391192599999995</v>
      </c>
      <c r="G99" s="20">
        <v>2.47971231</v>
      </c>
      <c r="H99" s="108">
        <f t="shared" si="4"/>
        <v>1.5741189799807206E-5</v>
      </c>
      <c r="I99" s="109">
        <f t="shared" si="0"/>
        <v>5.058111965646038E-6</v>
      </c>
      <c r="J99" s="109">
        <f t="shared" si="1"/>
        <v>7.4676022971156594E-6</v>
      </c>
      <c r="K99" s="109">
        <f t="shared" si="2"/>
        <v>4.5697146190757674E-5</v>
      </c>
      <c r="L99" s="110">
        <f t="shared" si="3"/>
        <v>4.8677071906388736E-5</v>
      </c>
    </row>
    <row r="100" spans="2:12" ht="23.25" x14ac:dyDescent="0.35">
      <c r="B100" s="43" t="s">
        <v>1</v>
      </c>
      <c r="C100" s="38">
        <v>187.72966409000003</v>
      </c>
      <c r="D100" s="16">
        <v>191.46701961000008</v>
      </c>
      <c r="E100" s="16">
        <v>212.16668491000001</v>
      </c>
      <c r="F100" s="16">
        <v>259.35481584999997</v>
      </c>
      <c r="G100" s="17">
        <v>245.43701385999998</v>
      </c>
      <c r="H100" s="105">
        <f t="shared" si="4"/>
        <v>4.9389844282145441E-3</v>
      </c>
      <c r="I100" s="106">
        <f t="shared" si="0"/>
        <v>4.5837871056103128E-3</v>
      </c>
      <c r="J100" s="106">
        <f t="shared" si="1"/>
        <v>4.7010839465306663E-3</v>
      </c>
      <c r="K100" s="106">
        <f t="shared" si="2"/>
        <v>5.0667681369843823E-3</v>
      </c>
      <c r="L100" s="107">
        <f>G100/G$102</f>
        <v>4.8179601819021284E-3</v>
      </c>
    </row>
    <row r="101" spans="2:12" ht="24" thickBot="1" x14ac:dyDescent="0.4">
      <c r="B101" s="138" t="s">
        <v>17</v>
      </c>
      <c r="C101" s="139">
        <f>SUM(C97:C100)</f>
        <v>975.86726652999994</v>
      </c>
      <c r="D101" s="140">
        <f t="shared" ref="D101" si="5">SUM(D97:D100)</f>
        <v>829.64852851000001</v>
      </c>
      <c r="E101" s="140">
        <f t="shared" ref="E101" si="6">SUM(E97:E100)</f>
        <v>785.21912519000011</v>
      </c>
      <c r="F101" s="140">
        <f t="shared" ref="F101" si="7">SUM(F97:F100)</f>
        <v>1058.63023559</v>
      </c>
      <c r="G101" s="155">
        <f>SUM(G97:G100)</f>
        <v>783.16006595999988</v>
      </c>
      <c r="H101" s="160">
        <f t="shared" si="4"/>
        <v>2.5674116324446682E-2</v>
      </c>
      <c r="I101" s="161">
        <f t="shared" si="0"/>
        <v>1.9862074601249426E-2</v>
      </c>
      <c r="J101" s="161">
        <f t="shared" si="1"/>
        <v>1.73984950818524E-2</v>
      </c>
      <c r="K101" s="161">
        <f>F101/F$102</f>
        <v>2.0681451119218472E-2</v>
      </c>
      <c r="L101" s="162">
        <f t="shared" si="3"/>
        <v>1.5373532926062321E-2</v>
      </c>
    </row>
    <row r="102" spans="2:12" ht="24" thickBot="1" x14ac:dyDescent="0.4">
      <c r="B102" s="45" t="s">
        <v>18</v>
      </c>
      <c r="C102" s="40">
        <v>38009.77039279</v>
      </c>
      <c r="D102" s="26">
        <v>41770.48697913011</v>
      </c>
      <c r="E102" s="26">
        <v>45131.43932828003</v>
      </c>
      <c r="F102" s="26">
        <v>51187.425364279974</v>
      </c>
      <c r="G102" s="27">
        <v>50942.100929340093</v>
      </c>
      <c r="H102" s="163">
        <f t="shared" si="4"/>
        <v>1</v>
      </c>
      <c r="I102" s="164">
        <f t="shared" si="0"/>
        <v>1</v>
      </c>
      <c r="J102" s="164">
        <f t="shared" si="1"/>
        <v>1</v>
      </c>
      <c r="K102" s="164">
        <f t="shared" si="2"/>
        <v>1</v>
      </c>
      <c r="L102" s="165">
        <f t="shared" si="3"/>
        <v>1</v>
      </c>
    </row>
    <row r="103" spans="2:12" x14ac:dyDescent="0.25">
      <c r="B103" s="33" t="s">
        <v>15</v>
      </c>
    </row>
    <row r="105" spans="2:12" ht="21" x14ac:dyDescent="0.35">
      <c r="B105" s="253" t="s">
        <v>112</v>
      </c>
      <c r="C105" s="253"/>
      <c r="D105" s="253"/>
      <c r="E105" s="253"/>
      <c r="F105" s="253"/>
      <c r="G105" s="34"/>
      <c r="H105" s="254" t="s">
        <v>113</v>
      </c>
      <c r="I105" s="254"/>
      <c r="J105" s="254"/>
      <c r="K105" s="254"/>
      <c r="L105" s="254"/>
    </row>
    <row r="106" spans="2:12" ht="7.5" customHeight="1" thickBot="1" x14ac:dyDescent="0.3">
      <c r="B106" s="33"/>
    </row>
    <row r="107" spans="2:12" ht="16.5" thickBot="1" x14ac:dyDescent="0.3">
      <c r="C107" s="250" t="s">
        <v>45</v>
      </c>
      <c r="D107" s="251"/>
      <c r="E107" s="251"/>
      <c r="F107" s="251"/>
      <c r="G107" s="252"/>
      <c r="H107" s="250" t="s">
        <v>46</v>
      </c>
      <c r="I107" s="251"/>
      <c r="J107" s="251"/>
      <c r="K107" s="251"/>
      <c r="L107" s="252"/>
    </row>
    <row r="108" spans="2:12" ht="24" thickBot="1" x14ac:dyDescent="0.3">
      <c r="B108" s="41" t="s">
        <v>50</v>
      </c>
      <c r="C108" s="145">
        <v>2015</v>
      </c>
      <c r="D108" s="146">
        <v>2016</v>
      </c>
      <c r="E108" s="146">
        <v>2017</v>
      </c>
      <c r="F108" s="146">
        <v>2018</v>
      </c>
      <c r="G108" s="147">
        <v>2019</v>
      </c>
      <c r="H108" s="94">
        <v>2015</v>
      </c>
      <c r="I108" s="95">
        <v>2016</v>
      </c>
      <c r="J108" s="95">
        <v>2017</v>
      </c>
      <c r="K108" s="95">
        <v>2018</v>
      </c>
      <c r="L108" s="96">
        <v>2019</v>
      </c>
    </row>
    <row r="109" spans="2:12" ht="23.25" x14ac:dyDescent="0.35">
      <c r="B109" s="42" t="s">
        <v>2</v>
      </c>
      <c r="C109" s="37">
        <v>2.5895537099999997</v>
      </c>
      <c r="D109" s="13">
        <v>3.1284600200000003</v>
      </c>
      <c r="E109" s="13">
        <v>22.796918160000001</v>
      </c>
      <c r="F109" s="13">
        <v>27.691438070000004</v>
      </c>
      <c r="G109" s="152">
        <v>13.724210100000002</v>
      </c>
      <c r="H109" s="156">
        <f>C109/C$114</f>
        <v>1.3152301751287205E-3</v>
      </c>
      <c r="I109" s="157">
        <f t="shared" ref="I109:I114" si="8">D109/D$114</f>
        <v>1.7578690366656462E-3</v>
      </c>
      <c r="J109" s="157">
        <f t="shared" ref="J109:J114" si="9">E109/E$114</f>
        <v>1.0041906117208873E-2</v>
      </c>
      <c r="K109" s="157">
        <f t="shared" ref="K109:K114" si="10">F109/F$114</f>
        <v>9.3603061121191825E-3</v>
      </c>
      <c r="L109" s="158">
        <f t="shared" ref="L109:L114" si="11">G109/G$114</f>
        <v>4.7845072882345607E-3</v>
      </c>
    </row>
    <row r="110" spans="2:12" ht="23.25" x14ac:dyDescent="0.35">
      <c r="B110" s="43" t="s">
        <v>3</v>
      </c>
      <c r="C110" s="38">
        <v>4.1201449999999994E-2</v>
      </c>
      <c r="D110" s="16">
        <v>0.42912314000000001</v>
      </c>
      <c r="E110" s="16">
        <v>0.53683524000000005</v>
      </c>
      <c r="F110" s="16">
        <v>0.43985509</v>
      </c>
      <c r="G110" s="153">
        <v>0.52541829999999989</v>
      </c>
      <c r="H110" s="105">
        <f t="shared" ref="H110:H114" si="12">C110/C$114</f>
        <v>2.0926150359344051E-5</v>
      </c>
      <c r="I110" s="106">
        <f t="shared" si="8"/>
        <v>2.4112255739254648E-4</v>
      </c>
      <c r="J110" s="106">
        <f t="shared" si="9"/>
        <v>2.364727127874768E-4</v>
      </c>
      <c r="K110" s="106">
        <f t="shared" si="10"/>
        <v>1.4868055161909954E-4</v>
      </c>
      <c r="L110" s="107">
        <f t="shared" si="11"/>
        <v>1.8317030032364575E-4</v>
      </c>
    </row>
    <row r="111" spans="2:12" ht="23.25" x14ac:dyDescent="0.35">
      <c r="B111" s="44" t="s">
        <v>5</v>
      </c>
      <c r="C111" s="39">
        <v>142.10609433000002</v>
      </c>
      <c r="D111" s="19">
        <v>105.85109181289998</v>
      </c>
      <c r="E111" s="19">
        <v>107.78194111000002</v>
      </c>
      <c r="F111" s="19">
        <v>98.689448879999986</v>
      </c>
      <c r="G111" s="154">
        <v>83.305406960000013</v>
      </c>
      <c r="H111" s="108">
        <f t="shared" si="12"/>
        <v>7.2175457342610758E-2</v>
      </c>
      <c r="I111" s="109">
        <f t="shared" si="8"/>
        <v>5.9477300526649957E-2</v>
      </c>
      <c r="J111" s="109">
        <f t="shared" si="9"/>
        <v>4.7477300491267617E-2</v>
      </c>
      <c r="K111" s="109">
        <f t="shared" si="10"/>
        <v>3.3359172218430669E-2</v>
      </c>
      <c r="L111" s="110">
        <f t="shared" si="11"/>
        <v>2.9041768075924904E-2</v>
      </c>
    </row>
    <row r="112" spans="2:12" ht="23.25" x14ac:dyDescent="0.35">
      <c r="B112" s="43" t="s">
        <v>1</v>
      </c>
      <c r="C112" s="38">
        <v>10.433427270000001</v>
      </c>
      <c r="D112" s="16">
        <v>9.2548187899999999</v>
      </c>
      <c r="E112" s="16">
        <v>8.7849175299999995</v>
      </c>
      <c r="F112" s="16">
        <v>7.2190411699999997</v>
      </c>
      <c r="G112" s="153">
        <v>8.1165340000000015</v>
      </c>
      <c r="H112" s="105">
        <f t="shared" si="12"/>
        <v>5.2991209730555737E-3</v>
      </c>
      <c r="I112" s="106">
        <f t="shared" si="8"/>
        <v>5.2002452602518531E-3</v>
      </c>
      <c r="J112" s="106">
        <f t="shared" si="9"/>
        <v>3.8697036355760843E-3</v>
      </c>
      <c r="K112" s="106">
        <f t="shared" si="10"/>
        <v>2.4401923445209867E-3</v>
      </c>
      <c r="L112" s="107">
        <f t="shared" si="11"/>
        <v>2.8295702117095696E-3</v>
      </c>
    </row>
    <row r="113" spans="2:12" ht="24" thickBot="1" x14ac:dyDescent="0.4">
      <c r="B113" s="138" t="s">
        <v>17</v>
      </c>
      <c r="C113" s="139">
        <f>SUM(C109:C112)</f>
        <v>155.17027676000004</v>
      </c>
      <c r="D113" s="140">
        <f t="shared" ref="D113" si="13">SUM(D109:D112)</f>
        <v>118.66349376289999</v>
      </c>
      <c r="E113" s="140">
        <f t="shared" ref="E113" si="14">SUM(E109:E112)</f>
        <v>139.90061204000003</v>
      </c>
      <c r="F113" s="140">
        <f t="shared" ref="F113" si="15">SUM(F109:F112)</f>
        <v>134.03978321</v>
      </c>
      <c r="G113" s="155">
        <f>SUM(G109:G112)</f>
        <v>105.67156936000002</v>
      </c>
      <c r="H113" s="160">
        <f>C113/C$114</f>
        <v>7.8810734641154401E-2</v>
      </c>
      <c r="I113" s="161">
        <f t="shared" si="8"/>
        <v>6.6676537380960008E-2</v>
      </c>
      <c r="J113" s="161">
        <f t="shared" si="9"/>
        <v>6.1625382956840051E-2</v>
      </c>
      <c r="K113" s="161">
        <f t="shared" si="10"/>
        <v>4.5308351226689941E-2</v>
      </c>
      <c r="L113" s="162">
        <f t="shared" si="11"/>
        <v>3.6839015876192684E-2</v>
      </c>
    </row>
    <row r="114" spans="2:12" ht="24" thickBot="1" x14ac:dyDescent="0.4">
      <c r="B114" s="45" t="s">
        <v>18</v>
      </c>
      <c r="C114" s="40">
        <v>1968.8977328600008</v>
      </c>
      <c r="D114" s="26">
        <v>1779.6889044328996</v>
      </c>
      <c r="E114" s="26">
        <v>2270.1783798728002</v>
      </c>
      <c r="F114" s="26">
        <v>2958.3902212500006</v>
      </c>
      <c r="G114" s="159">
        <v>2868.4688460499992</v>
      </c>
      <c r="H114" s="163">
        <f t="shared" si="12"/>
        <v>1</v>
      </c>
      <c r="I114" s="164">
        <f t="shared" si="8"/>
        <v>1</v>
      </c>
      <c r="J114" s="164">
        <f t="shared" si="9"/>
        <v>1</v>
      </c>
      <c r="K114" s="164">
        <f t="shared" si="10"/>
        <v>1</v>
      </c>
      <c r="L114" s="165">
        <f t="shared" si="11"/>
        <v>1</v>
      </c>
    </row>
    <row r="115" spans="2:12" x14ac:dyDescent="0.25">
      <c r="B115" s="33" t="s">
        <v>116</v>
      </c>
    </row>
    <row r="116" spans="2:12" x14ac:dyDescent="0.25">
      <c r="B116" s="33"/>
    </row>
    <row r="117" spans="2:12" ht="21" x14ac:dyDescent="0.35">
      <c r="B117" s="253" t="s">
        <v>114</v>
      </c>
      <c r="C117" s="253"/>
      <c r="D117" s="253"/>
      <c r="E117" s="253"/>
      <c r="F117" s="253"/>
      <c r="G117" s="34"/>
      <c r="H117" s="254" t="s">
        <v>115</v>
      </c>
      <c r="I117" s="254"/>
      <c r="J117" s="254"/>
      <c r="K117" s="254"/>
      <c r="L117" s="254"/>
    </row>
    <row r="118" spans="2:12" ht="7.5" customHeight="1" thickBot="1" x14ac:dyDescent="0.3">
      <c r="B118" s="33"/>
    </row>
    <row r="119" spans="2:12" ht="16.5" thickBot="1" x14ac:dyDescent="0.3">
      <c r="C119" s="250" t="s">
        <v>45</v>
      </c>
      <c r="D119" s="251"/>
      <c r="E119" s="251"/>
      <c r="F119" s="251"/>
      <c r="G119" s="252"/>
      <c r="H119" s="250" t="s">
        <v>46</v>
      </c>
      <c r="I119" s="251"/>
      <c r="J119" s="251"/>
      <c r="K119" s="251"/>
      <c r="L119" s="252"/>
    </row>
    <row r="120" spans="2:12" ht="24" thickBot="1" x14ac:dyDescent="0.3">
      <c r="B120" s="41" t="s">
        <v>50</v>
      </c>
      <c r="C120" s="97">
        <v>2015</v>
      </c>
      <c r="D120" s="98">
        <v>2016</v>
      </c>
      <c r="E120" s="98">
        <v>2017</v>
      </c>
      <c r="F120" s="98">
        <v>2018</v>
      </c>
      <c r="G120" s="99">
        <v>2019</v>
      </c>
      <c r="H120" s="94">
        <v>2015</v>
      </c>
      <c r="I120" s="95">
        <v>2016</v>
      </c>
      <c r="J120" s="95">
        <v>2017</v>
      </c>
      <c r="K120" s="95">
        <v>2018</v>
      </c>
      <c r="L120" s="96">
        <v>2019</v>
      </c>
    </row>
    <row r="121" spans="2:12" ht="23.25" x14ac:dyDescent="0.35">
      <c r="B121" s="42" t="s">
        <v>2</v>
      </c>
      <c r="C121" s="37">
        <v>802.50195062</v>
      </c>
      <c r="D121" s="13">
        <v>722.6355917300001</v>
      </c>
      <c r="E121" s="13">
        <v>745.42636718000006</v>
      </c>
      <c r="F121" s="13">
        <v>969.30016495000018</v>
      </c>
      <c r="G121" s="152">
        <v>1431.4606803900001</v>
      </c>
      <c r="H121" s="156">
        <f>C121/C$126</f>
        <v>3.9731186601772488E-2</v>
      </c>
      <c r="I121" s="157">
        <f t="shared" ref="I121:I126" si="16">D121/D$126</f>
        <v>3.7146966759484701E-2</v>
      </c>
      <c r="J121" s="157">
        <f t="shared" ref="J121:J126" si="17">E121/E$126</f>
        <v>3.6089685187778192E-2</v>
      </c>
      <c r="K121" s="157">
        <f t="shared" ref="K121:K126" si="18">F121/F$126</f>
        <v>4.2706907626555844E-2</v>
      </c>
      <c r="L121" s="158">
        <f t="shared" ref="L121:L126" si="19">G121/G$126</f>
        <v>6.6388574040059489E-2</v>
      </c>
    </row>
    <row r="122" spans="2:12" ht="23.25" x14ac:dyDescent="0.35">
      <c r="B122" s="43" t="s">
        <v>3</v>
      </c>
      <c r="C122" s="38">
        <v>19.48487355</v>
      </c>
      <c r="D122" s="16">
        <v>29.560185280000006</v>
      </c>
      <c r="E122" s="16">
        <v>36.188895139999993</v>
      </c>
      <c r="F122" s="16">
        <v>52.102175609999996</v>
      </c>
      <c r="G122" s="153">
        <v>69.829947889999971</v>
      </c>
      <c r="H122" s="105">
        <f t="shared" ref="H122:H126" si="20">C122/C$126</f>
        <v>9.646794581980641E-4</v>
      </c>
      <c r="I122" s="106">
        <f t="shared" si="16"/>
        <v>1.5195365860288872E-3</v>
      </c>
      <c r="J122" s="106">
        <f t="shared" si="17"/>
        <v>1.7520789314670723E-3</v>
      </c>
      <c r="K122" s="106">
        <f t="shared" si="18"/>
        <v>2.2955972580832483E-3</v>
      </c>
      <c r="L122" s="107">
        <f t="shared" si="19"/>
        <v>3.238587499620115E-3</v>
      </c>
    </row>
    <row r="123" spans="2:12" ht="23.25" x14ac:dyDescent="0.35">
      <c r="B123" s="44" t="s">
        <v>4</v>
      </c>
      <c r="C123" s="39">
        <v>2.2361091900000005</v>
      </c>
      <c r="D123" s="19">
        <v>2.8691577800000001</v>
      </c>
      <c r="E123" s="19">
        <v>2.2099452799999999</v>
      </c>
      <c r="F123" s="19">
        <v>1.4568387700000001</v>
      </c>
      <c r="G123" s="154">
        <v>1.6610607800000001</v>
      </c>
      <c r="H123" s="108">
        <f t="shared" si="20"/>
        <v>1.1070785737179764E-4</v>
      </c>
      <c r="I123" s="109">
        <f t="shared" si="16"/>
        <v>1.4748859577511485E-4</v>
      </c>
      <c r="J123" s="109">
        <f t="shared" si="17"/>
        <v>1.0699410827006255E-4</v>
      </c>
      <c r="K123" s="109">
        <f t="shared" si="18"/>
        <v>6.4187628380713837E-5</v>
      </c>
      <c r="L123" s="110">
        <f t="shared" si="19"/>
        <v>7.703701407154581E-5</v>
      </c>
    </row>
    <row r="124" spans="2:12" ht="23.25" x14ac:dyDescent="0.35">
      <c r="B124" s="43" t="s">
        <v>5</v>
      </c>
      <c r="C124" s="38">
        <v>126.73123193000001</v>
      </c>
      <c r="D124" s="16">
        <v>115.83307852999995</v>
      </c>
      <c r="E124" s="16">
        <v>120.39333369999996</v>
      </c>
      <c r="F124" s="16">
        <v>105.17658863999996</v>
      </c>
      <c r="G124" s="153">
        <v>97.147996049999989</v>
      </c>
      <c r="H124" s="105">
        <f t="shared" si="20"/>
        <v>6.274355121745484E-3</v>
      </c>
      <c r="I124" s="106">
        <f t="shared" si="16"/>
        <v>5.9543808346079518E-3</v>
      </c>
      <c r="J124" s="106">
        <f t="shared" si="17"/>
        <v>5.8288218705992425E-3</v>
      </c>
      <c r="K124" s="106">
        <f t="shared" si="18"/>
        <v>4.6340308378637713E-3</v>
      </c>
      <c r="L124" s="107">
        <f t="shared" si="19"/>
        <v>4.5055494830997852E-3</v>
      </c>
    </row>
    <row r="125" spans="2:12" ht="24" thickBot="1" x14ac:dyDescent="0.4">
      <c r="B125" s="138" t="s">
        <v>17</v>
      </c>
      <c r="C125" s="139">
        <f>SUM(C121:C124)</f>
        <v>950.95416528999999</v>
      </c>
      <c r="D125" s="140">
        <f t="shared" ref="D125:F125" si="21">SUM(D121:D124)</f>
        <v>870.89801332000013</v>
      </c>
      <c r="E125" s="140">
        <f t="shared" si="21"/>
        <v>904.21854130000008</v>
      </c>
      <c r="F125" s="140">
        <f t="shared" si="21"/>
        <v>1128.0357679700001</v>
      </c>
      <c r="G125" s="155">
        <f>SUM(G121:G124)</f>
        <v>1600.0996851100001</v>
      </c>
      <c r="H125" s="160">
        <f t="shared" si="20"/>
        <v>4.7080929039087838E-2</v>
      </c>
      <c r="I125" s="161">
        <f>D125/D$126</f>
        <v>4.4768372775896653E-2</v>
      </c>
      <c r="J125" s="161">
        <f t="shared" si="17"/>
        <v>4.3777580098114575E-2</v>
      </c>
      <c r="K125" s="161">
        <f t="shared" si="18"/>
        <v>4.9700723350883567E-2</v>
      </c>
      <c r="L125" s="162">
        <f>G125/G$126</f>
        <v>7.4209748036850945E-2</v>
      </c>
    </row>
    <row r="126" spans="2:12" ht="24" thickBot="1" x14ac:dyDescent="0.4">
      <c r="B126" s="45" t="s">
        <v>18</v>
      </c>
      <c r="C126" s="40">
        <v>20198.288026570008</v>
      </c>
      <c r="D126" s="26">
        <v>19453.421228409996</v>
      </c>
      <c r="E126" s="26">
        <v>20654.831520460019</v>
      </c>
      <c r="F126" s="26">
        <v>22696.566406209982</v>
      </c>
      <c r="G126" s="159">
        <v>21561.85309126</v>
      </c>
      <c r="H126" s="163">
        <f t="shared" si="20"/>
        <v>1</v>
      </c>
      <c r="I126" s="164">
        <f t="shared" si="16"/>
        <v>1</v>
      </c>
      <c r="J126" s="164">
        <f t="shared" si="17"/>
        <v>1</v>
      </c>
      <c r="K126" s="164">
        <f t="shared" si="18"/>
        <v>1</v>
      </c>
      <c r="L126" s="165">
        <f t="shared" si="19"/>
        <v>1</v>
      </c>
    </row>
    <row r="127" spans="2:12" x14ac:dyDescent="0.25">
      <c r="B127" s="33" t="s">
        <v>16</v>
      </c>
    </row>
  </sheetData>
  <mergeCells count="44">
    <mergeCell ref="B117:F117"/>
    <mergeCell ref="B105:F105"/>
    <mergeCell ref="C95:G95"/>
    <mergeCell ref="H95:L95"/>
    <mergeCell ref="H105:L105"/>
    <mergeCell ref="C107:G107"/>
    <mergeCell ref="H107:L107"/>
    <mergeCell ref="H117:L117"/>
    <mergeCell ref="B93:F93"/>
    <mergeCell ref="B67:L67"/>
    <mergeCell ref="H69:L69"/>
    <mergeCell ref="C71:G71"/>
    <mergeCell ref="H71:L71"/>
    <mergeCell ref="H93:L93"/>
    <mergeCell ref="B41:F41"/>
    <mergeCell ref="H29:L29"/>
    <mergeCell ref="H41:L41"/>
    <mergeCell ref="B53:F53"/>
    <mergeCell ref="B69:F69"/>
    <mergeCell ref="B2:K2"/>
    <mergeCell ref="B3:K3"/>
    <mergeCell ref="C7:G7"/>
    <mergeCell ref="C31:G31"/>
    <mergeCell ref="H7:L7"/>
    <mergeCell ref="H31:L31"/>
    <mergeCell ref="H5:L5"/>
    <mergeCell ref="B5:F5"/>
    <mergeCell ref="B29:F29"/>
    <mergeCell ref="C119:G119"/>
    <mergeCell ref="H119:L119"/>
    <mergeCell ref="B17:F17"/>
    <mergeCell ref="H17:L17"/>
    <mergeCell ref="C19:G19"/>
    <mergeCell ref="H19:L19"/>
    <mergeCell ref="B81:F81"/>
    <mergeCell ref="H81:L81"/>
    <mergeCell ref="C83:G83"/>
    <mergeCell ref="H83:L83"/>
    <mergeCell ref="H43:L43"/>
    <mergeCell ref="H53:L53"/>
    <mergeCell ref="C55:G55"/>
    <mergeCell ref="H55:L55"/>
    <mergeCell ref="B66:L66"/>
    <mergeCell ref="C43:G43"/>
  </mergeCells>
  <pageMargins left="0.25" right="0.25" top="0.75" bottom="0.75" header="0.3" footer="0.3"/>
  <pageSetup paperSize="9" scale="59" orientation="portrait" r:id="rId1"/>
  <rowBreaks count="1" manualBreakCount="1">
    <brk id="63" max="11" man="1"/>
  </rowBreaks>
  <ignoredErrors>
    <ignoredError sqref="C125:G125 C113:G113 C101:G101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J75"/>
  <sheetViews>
    <sheetView zoomScale="90" zoomScaleNormal="90" workbookViewId="0">
      <selection activeCell="D13" sqref="D13"/>
    </sheetView>
  </sheetViews>
  <sheetFormatPr baseColWidth="10" defaultRowHeight="15.75" x14ac:dyDescent="0.25"/>
  <cols>
    <col min="1" max="1" width="4.5703125" style="46" customWidth="1"/>
    <col min="2" max="2" width="102.85546875" style="46" bestFit="1" customWidth="1"/>
    <col min="3" max="6" width="17.42578125" style="46" customWidth="1"/>
    <col min="7" max="7" width="14.85546875" style="46" customWidth="1"/>
    <col min="8" max="8" width="3" style="46" customWidth="1"/>
    <col min="9" max="16384" width="11.42578125" style="46"/>
  </cols>
  <sheetData>
    <row r="2" spans="2:7" ht="23.25" x14ac:dyDescent="0.25">
      <c r="B2" s="258" t="s">
        <v>51</v>
      </c>
      <c r="C2" s="258"/>
      <c r="D2" s="258"/>
      <c r="E2" s="258"/>
      <c r="F2" s="258"/>
      <c r="G2" s="258"/>
    </row>
    <row r="3" spans="2:7" ht="23.25" x14ac:dyDescent="0.35">
      <c r="B3" s="259" t="s">
        <v>52</v>
      </c>
      <c r="C3" s="259"/>
      <c r="D3" s="259"/>
      <c r="E3" s="259"/>
      <c r="F3" s="259"/>
      <c r="G3" s="259"/>
    </row>
    <row r="5" spans="2:7" ht="16.5" customHeight="1" x14ac:dyDescent="0.25">
      <c r="B5" s="28" t="s">
        <v>53</v>
      </c>
      <c r="C5" s="260" t="s">
        <v>54</v>
      </c>
      <c r="D5" s="260"/>
      <c r="E5" s="260"/>
      <c r="F5" s="260"/>
      <c r="G5" s="260"/>
    </row>
    <row r="6" spans="2:7" ht="7.5" customHeight="1" thickBot="1" x14ac:dyDescent="0.35">
      <c r="B6" s="49"/>
    </row>
    <row r="7" spans="2:7" ht="24" thickBot="1" x14ac:dyDescent="0.3">
      <c r="B7" s="66" t="s">
        <v>29</v>
      </c>
      <c r="C7" s="148">
        <v>2013</v>
      </c>
      <c r="D7" s="149">
        <v>2014</v>
      </c>
      <c r="E7" s="149">
        <v>2015</v>
      </c>
      <c r="F7" s="150">
        <v>2016</v>
      </c>
      <c r="G7" s="150">
        <v>2017</v>
      </c>
    </row>
    <row r="8" spans="2:7" ht="19.5" thickBot="1" x14ac:dyDescent="0.35">
      <c r="B8" s="71" t="s">
        <v>19</v>
      </c>
      <c r="C8" s="72">
        <v>4986.0899421999993</v>
      </c>
      <c r="D8" s="73">
        <v>5031.1041587400032</v>
      </c>
      <c r="E8" s="73">
        <v>3396.1838428200012</v>
      </c>
      <c r="F8" s="73">
        <v>3078.5188029600008</v>
      </c>
      <c r="G8" s="116">
        <v>2916.9963688899998</v>
      </c>
    </row>
    <row r="9" spans="2:7" ht="18.75" x14ac:dyDescent="0.3">
      <c r="B9" s="57" t="s">
        <v>123</v>
      </c>
      <c r="C9" s="50">
        <v>2794.270699749999</v>
      </c>
      <c r="D9" s="51">
        <v>2854.0034714899998</v>
      </c>
      <c r="E9" s="51">
        <v>1491.7042699200006</v>
      </c>
      <c r="F9" s="51">
        <v>1076.0745105900003</v>
      </c>
      <c r="G9" s="117">
        <v>1147.1235627599999</v>
      </c>
    </row>
    <row r="10" spans="2:7" ht="18.75" x14ac:dyDescent="0.3">
      <c r="B10" s="58" t="s">
        <v>22</v>
      </c>
      <c r="C10" s="59">
        <v>160.82823302</v>
      </c>
      <c r="D10" s="60">
        <v>159.89866436</v>
      </c>
      <c r="E10" s="60">
        <v>138.64153075999999</v>
      </c>
      <c r="F10" s="60">
        <v>136.40419609</v>
      </c>
      <c r="G10" s="118">
        <v>114.33975634000001</v>
      </c>
    </row>
    <row r="11" spans="2:7" ht="18.75" x14ac:dyDescent="0.3">
      <c r="B11" s="53" t="s">
        <v>21</v>
      </c>
      <c r="C11" s="54">
        <v>113.50997842</v>
      </c>
      <c r="D11" s="55">
        <v>127.61806639999998</v>
      </c>
      <c r="E11" s="55">
        <v>121.66158495000001</v>
      </c>
      <c r="F11" s="186">
        <v>200.10026459999995</v>
      </c>
      <c r="G11" s="119">
        <v>116.53086987</v>
      </c>
    </row>
    <row r="12" spans="2:7" ht="18.75" x14ac:dyDescent="0.3">
      <c r="B12" s="58" t="s">
        <v>141</v>
      </c>
      <c r="C12" s="59">
        <v>92.365545120000007</v>
      </c>
      <c r="D12" s="60">
        <v>175.12606614999996</v>
      </c>
      <c r="E12" s="60">
        <v>165.76822084</v>
      </c>
      <c r="F12" s="60">
        <v>103.21124121000001</v>
      </c>
      <c r="G12" s="118">
        <v>51.77341174</v>
      </c>
    </row>
    <row r="13" spans="2:7" ht="18.75" x14ac:dyDescent="0.3">
      <c r="B13" s="53" t="s">
        <v>23</v>
      </c>
      <c r="C13" s="54">
        <v>139.21741703999999</v>
      </c>
      <c r="D13" s="55">
        <v>120.43454716000001</v>
      </c>
      <c r="E13" s="55">
        <v>92.863037340000005</v>
      </c>
      <c r="F13" s="55">
        <v>103.02622063999999</v>
      </c>
      <c r="G13" s="119">
        <v>68.088840200000007</v>
      </c>
    </row>
    <row r="14" spans="2:7" ht="18.75" x14ac:dyDescent="0.3">
      <c r="B14" s="58" t="s">
        <v>144</v>
      </c>
      <c r="C14" s="59">
        <v>105.22120229000001</v>
      </c>
      <c r="D14" s="60">
        <v>116.57571034</v>
      </c>
      <c r="E14" s="60">
        <v>106.46192089</v>
      </c>
      <c r="F14" s="60">
        <v>85.224440249999986</v>
      </c>
      <c r="G14" s="118">
        <v>75.163106870000007</v>
      </c>
    </row>
    <row r="15" spans="2:7" ht="18.75" x14ac:dyDescent="0.3">
      <c r="B15" s="53" t="s">
        <v>130</v>
      </c>
      <c r="C15" s="54">
        <v>105.29982315999999</v>
      </c>
      <c r="D15" s="55">
        <v>57.176540670000001</v>
      </c>
      <c r="E15" s="55">
        <v>81.961933480000013</v>
      </c>
      <c r="F15" s="55">
        <v>118.73047317</v>
      </c>
      <c r="G15" s="119">
        <v>123.28637449999999</v>
      </c>
    </row>
    <row r="16" spans="2:7" ht="18.75" x14ac:dyDescent="0.3">
      <c r="B16" s="58" t="s">
        <v>127</v>
      </c>
      <c r="C16" s="59">
        <v>100.85039722999998</v>
      </c>
      <c r="D16" s="60">
        <v>102.04546271</v>
      </c>
      <c r="E16" s="60">
        <v>89.576881200000017</v>
      </c>
      <c r="F16" s="60">
        <v>97.899706400000014</v>
      </c>
      <c r="G16" s="118">
        <v>94.528492519999986</v>
      </c>
    </row>
    <row r="17" spans="2:10" ht="18.75" x14ac:dyDescent="0.3">
      <c r="B17" s="53" t="s">
        <v>133</v>
      </c>
      <c r="C17" s="54">
        <v>85.720142159999995</v>
      </c>
      <c r="D17" s="55">
        <v>102.85048687999999</v>
      </c>
      <c r="E17" s="55">
        <v>77.181632960000002</v>
      </c>
      <c r="F17" s="55">
        <v>118.50671082000001</v>
      </c>
      <c r="G17" s="119">
        <v>79.274819300000004</v>
      </c>
    </row>
    <row r="18" spans="2:10" ht="19.5" thickBot="1" x14ac:dyDescent="0.35">
      <c r="B18" s="62" t="s">
        <v>126</v>
      </c>
      <c r="C18" s="63">
        <v>103.50078861000001</v>
      </c>
      <c r="D18" s="64">
        <v>106.84821925000001</v>
      </c>
      <c r="E18" s="64">
        <v>93.959069129999989</v>
      </c>
      <c r="F18" s="64">
        <v>72.695067540000011</v>
      </c>
      <c r="G18" s="120">
        <v>62.137809330000003</v>
      </c>
    </row>
    <row r="19" spans="2:10" ht="18.75" x14ac:dyDescent="0.3">
      <c r="B19" s="47" t="s">
        <v>122</v>
      </c>
      <c r="C19" s="114"/>
      <c r="D19" s="114"/>
      <c r="E19" s="114"/>
      <c r="F19" s="114"/>
    </row>
    <row r="20" spans="2:10" x14ac:dyDescent="0.25">
      <c r="B20" s="47"/>
    </row>
    <row r="21" spans="2:10" ht="21" x14ac:dyDescent="0.25">
      <c r="B21" s="28" t="s">
        <v>55</v>
      </c>
      <c r="C21" s="260" t="s">
        <v>56</v>
      </c>
      <c r="D21" s="260"/>
      <c r="E21" s="260"/>
      <c r="F21" s="260"/>
      <c r="G21" s="260"/>
    </row>
    <row r="22" spans="2:10" ht="7.5" customHeight="1" thickBot="1" x14ac:dyDescent="0.3">
      <c r="B22" s="47"/>
    </row>
    <row r="23" spans="2:10" ht="24" thickBot="1" x14ac:dyDescent="0.3">
      <c r="B23" s="66" t="s">
        <v>53</v>
      </c>
      <c r="C23" s="36">
        <v>2013</v>
      </c>
      <c r="D23" s="6">
        <v>2014</v>
      </c>
      <c r="E23" s="6">
        <v>2015</v>
      </c>
      <c r="F23" s="7">
        <v>2016</v>
      </c>
      <c r="G23" s="99">
        <v>2017</v>
      </c>
    </row>
    <row r="24" spans="2:10" ht="19.5" thickBot="1" x14ac:dyDescent="0.35">
      <c r="B24" s="71" t="s">
        <v>19</v>
      </c>
      <c r="C24" s="75" t="s">
        <v>7</v>
      </c>
      <c r="D24" s="122">
        <f>(D8-C8)/C8</f>
        <v>9.0279591948440405E-3</v>
      </c>
      <c r="E24" s="122">
        <f t="shared" ref="E24:G24" si="0">(E8-D8)/D8</f>
        <v>-0.32496252598543968</v>
      </c>
      <c r="F24" s="123">
        <f t="shared" si="0"/>
        <v>-9.3535878669109132E-2</v>
      </c>
      <c r="G24" s="123">
        <f t="shared" si="0"/>
        <v>-5.2467580810192545E-2</v>
      </c>
      <c r="H24" s="121"/>
      <c r="I24" s="121"/>
      <c r="J24" s="121"/>
    </row>
    <row r="25" spans="2:10" ht="18.75" x14ac:dyDescent="0.3">
      <c r="B25" s="57" t="s">
        <v>123</v>
      </c>
      <c r="C25" s="67" t="s">
        <v>7</v>
      </c>
      <c r="D25" s="124">
        <f t="shared" ref="D25:G25" si="1">(D9-C9)/C9</f>
        <v>2.1376873667016232E-2</v>
      </c>
      <c r="E25" s="124">
        <f t="shared" si="1"/>
        <v>-0.47732920270723384</v>
      </c>
      <c r="F25" s="125">
        <f t="shared" si="1"/>
        <v>-0.27862745164112879</v>
      </c>
      <c r="G25" s="125">
        <f t="shared" si="1"/>
        <v>6.6026145467421388E-2</v>
      </c>
    </row>
    <row r="26" spans="2:10" ht="18.75" x14ac:dyDescent="0.3">
      <c r="B26" s="58" t="s">
        <v>21</v>
      </c>
      <c r="C26" s="68" t="s">
        <v>7</v>
      </c>
      <c r="D26" s="126">
        <f t="shared" ref="D26:G26" si="2">(D10-C10)/C10</f>
        <v>-5.7798848034623582E-3</v>
      </c>
      <c r="E26" s="126">
        <f t="shared" si="2"/>
        <v>-0.13294128306250977</v>
      </c>
      <c r="F26" s="127">
        <f t="shared" si="2"/>
        <v>-1.613755025449775E-2</v>
      </c>
      <c r="G26" s="127">
        <f t="shared" si="2"/>
        <v>-0.1617577785909298</v>
      </c>
    </row>
    <row r="27" spans="2:10" ht="18.75" x14ac:dyDescent="0.3">
      <c r="B27" s="53" t="s">
        <v>124</v>
      </c>
      <c r="C27" s="69" t="s">
        <v>7</v>
      </c>
      <c r="D27" s="128">
        <f t="shared" ref="D27:G27" si="3">(D11-C11)/C11</f>
        <v>0.12428940764836047</v>
      </c>
      <c r="E27" s="128">
        <f t="shared" si="3"/>
        <v>-4.6674280672222838E-2</v>
      </c>
      <c r="F27" s="129">
        <f t="shared" si="3"/>
        <v>0.64472840529108966</v>
      </c>
      <c r="G27" s="129">
        <f t="shared" si="3"/>
        <v>-0.41763760231429481</v>
      </c>
    </row>
    <row r="28" spans="2:10" ht="18.75" x14ac:dyDescent="0.3">
      <c r="B28" s="58" t="s">
        <v>22</v>
      </c>
      <c r="C28" s="68" t="s">
        <v>7</v>
      </c>
      <c r="D28" s="126">
        <f t="shared" ref="D28:G28" si="4">(D12-C12)/C12</f>
        <v>0.89601074645831036</v>
      </c>
      <c r="E28" s="126">
        <f t="shared" si="4"/>
        <v>-5.3434908438956916E-2</v>
      </c>
      <c r="F28" s="127">
        <f t="shared" si="4"/>
        <v>-0.37737619015878909</v>
      </c>
      <c r="G28" s="127">
        <f t="shared" si="4"/>
        <v>-0.49837429399130473</v>
      </c>
    </row>
    <row r="29" spans="2:10" ht="18.75" x14ac:dyDescent="0.3">
      <c r="B29" s="53" t="s">
        <v>125</v>
      </c>
      <c r="C29" s="69" t="s">
        <v>7</v>
      </c>
      <c r="D29" s="128">
        <f t="shared" ref="D29:G29" si="5">(D13-C13)/C13</f>
        <v>-0.13491752885059832</v>
      </c>
      <c r="E29" s="128">
        <f t="shared" si="5"/>
        <v>-0.22893356159151437</v>
      </c>
      <c r="F29" s="129">
        <f t="shared" si="5"/>
        <v>0.10944271898828228</v>
      </c>
      <c r="G29" s="129">
        <f t="shared" si="5"/>
        <v>-0.33911154095499768</v>
      </c>
    </row>
    <row r="30" spans="2:10" ht="18.75" x14ac:dyDescent="0.3">
      <c r="B30" s="58" t="s">
        <v>126</v>
      </c>
      <c r="C30" s="68" t="s">
        <v>7</v>
      </c>
      <c r="D30" s="126">
        <f t="shared" ref="D30:G30" si="6">(D14-C14)/C14</f>
        <v>0.10791083738718218</v>
      </c>
      <c r="E30" s="126">
        <f t="shared" si="6"/>
        <v>-8.6757262044576261E-2</v>
      </c>
      <c r="F30" s="127">
        <f t="shared" si="6"/>
        <v>-0.19948428942911228</v>
      </c>
      <c r="G30" s="127">
        <f t="shared" si="6"/>
        <v>-0.11805690187563281</v>
      </c>
    </row>
    <row r="31" spans="2:10" ht="18.75" x14ac:dyDescent="0.3">
      <c r="B31" s="53" t="s">
        <v>23</v>
      </c>
      <c r="C31" s="69" t="s">
        <v>7</v>
      </c>
      <c r="D31" s="128">
        <f t="shared" ref="D31:G31" si="7">(D15-C15)/C15</f>
        <v>-0.4570119972269856</v>
      </c>
      <c r="E31" s="128">
        <f t="shared" si="7"/>
        <v>0.43348884909024721</v>
      </c>
      <c r="F31" s="129">
        <f t="shared" si="7"/>
        <v>0.44860507956382067</v>
      </c>
      <c r="G31" s="129">
        <f t="shared" si="7"/>
        <v>3.8371794606400604E-2</v>
      </c>
    </row>
    <row r="32" spans="2:10" ht="18.75" x14ac:dyDescent="0.3">
      <c r="B32" s="58" t="s">
        <v>127</v>
      </c>
      <c r="C32" s="68" t="s">
        <v>7</v>
      </c>
      <c r="D32" s="126">
        <f t="shared" ref="D32:G32" si="8">(D16-C16)/C16</f>
        <v>1.1849883717111574E-2</v>
      </c>
      <c r="E32" s="126">
        <f t="shared" si="8"/>
        <v>-0.122186535088131</v>
      </c>
      <c r="F32" s="127">
        <f t="shared" si="8"/>
        <v>9.2912647644178031E-2</v>
      </c>
      <c r="G32" s="127">
        <f t="shared" si="8"/>
        <v>-3.4435382944110922E-2</v>
      </c>
    </row>
    <row r="33" spans="2:7" ht="18.75" x14ac:dyDescent="0.3">
      <c r="B33" s="53" t="s">
        <v>128</v>
      </c>
      <c r="C33" s="69" t="s">
        <v>7</v>
      </c>
      <c r="D33" s="128">
        <f t="shared" ref="D33:G33" si="9">(D17-C17)/C17</f>
        <v>0.19984036760024895</v>
      </c>
      <c r="E33" s="128">
        <f t="shared" si="9"/>
        <v>-0.24957445218464475</v>
      </c>
      <c r="F33" s="129">
        <f t="shared" si="9"/>
        <v>0.53542632197762718</v>
      </c>
      <c r="G33" s="129">
        <f t="shared" si="9"/>
        <v>-0.33105206657527919</v>
      </c>
    </row>
    <row r="34" spans="2:7" ht="19.5" thickBot="1" x14ac:dyDescent="0.35">
      <c r="B34" s="62" t="s">
        <v>24</v>
      </c>
      <c r="C34" s="70" t="s">
        <v>7</v>
      </c>
      <c r="D34" s="130">
        <f t="shared" ref="D34:F34" si="10">(D18-C18)/C18</f>
        <v>3.2342078596264701E-2</v>
      </c>
      <c r="E34" s="130">
        <f t="shared" si="10"/>
        <v>-0.12063046263637214</v>
      </c>
      <c r="F34" s="131">
        <f t="shared" si="10"/>
        <v>-0.22631132669672907</v>
      </c>
      <c r="G34" s="131">
        <f>(G18-F18)/F18</f>
        <v>-0.14522660982728905</v>
      </c>
    </row>
    <row r="35" spans="2:7" x14ac:dyDescent="0.25">
      <c r="B35" s="47" t="s">
        <v>122</v>
      </c>
    </row>
    <row r="36" spans="2:7" x14ac:dyDescent="0.25">
      <c r="B36" s="47"/>
    </row>
    <row r="37" spans="2:7" x14ac:dyDescent="0.25">
      <c r="B37" s="47"/>
    </row>
    <row r="38" spans="2:7" x14ac:dyDescent="0.25">
      <c r="B38" s="47"/>
    </row>
    <row r="39" spans="2:7" x14ac:dyDescent="0.25">
      <c r="B39" s="47"/>
    </row>
    <row r="40" spans="2:7" x14ac:dyDescent="0.25">
      <c r="B40" s="47"/>
    </row>
    <row r="41" spans="2:7" x14ac:dyDescent="0.25">
      <c r="B41" s="47"/>
    </row>
    <row r="42" spans="2:7" ht="23.25" x14ac:dyDescent="0.25">
      <c r="B42" s="258" t="s">
        <v>61</v>
      </c>
      <c r="C42" s="258"/>
      <c r="D42" s="258"/>
      <c r="E42" s="258"/>
      <c r="F42" s="258"/>
      <c r="G42" s="258"/>
    </row>
    <row r="43" spans="2:7" ht="23.25" x14ac:dyDescent="0.35">
      <c r="B43" s="259" t="s">
        <v>62</v>
      </c>
      <c r="C43" s="259"/>
      <c r="D43" s="259"/>
      <c r="E43" s="259"/>
      <c r="F43" s="259"/>
      <c r="G43" s="259"/>
    </row>
    <row r="44" spans="2:7" x14ac:dyDescent="0.25">
      <c r="B44" s="47"/>
    </row>
    <row r="45" spans="2:7" ht="16.5" customHeight="1" x14ac:dyDescent="0.25">
      <c r="B45" s="28" t="s">
        <v>57</v>
      </c>
      <c r="C45" s="260" t="s">
        <v>58</v>
      </c>
      <c r="D45" s="260"/>
      <c r="E45" s="260"/>
      <c r="F45" s="260"/>
      <c r="G45" s="260"/>
    </row>
    <row r="46" spans="2:7" ht="7.5" customHeight="1" thickBot="1" x14ac:dyDescent="0.35">
      <c r="B46" s="49"/>
    </row>
    <row r="47" spans="2:7" ht="24" thickBot="1" x14ac:dyDescent="0.3">
      <c r="B47" s="66" t="s">
        <v>29</v>
      </c>
      <c r="C47" s="97">
        <v>2013</v>
      </c>
      <c r="D47" s="98">
        <v>2014</v>
      </c>
      <c r="E47" s="98">
        <v>2015</v>
      </c>
      <c r="F47" s="98">
        <v>2016</v>
      </c>
      <c r="G47" s="115">
        <v>2017</v>
      </c>
    </row>
    <row r="48" spans="2:7" ht="19.5" thickBot="1" x14ac:dyDescent="0.35">
      <c r="B48" s="71" t="s">
        <v>19</v>
      </c>
      <c r="C48" s="72">
        <v>5285.5012655799974</v>
      </c>
      <c r="D48" s="73">
        <v>4851.7821196900004</v>
      </c>
      <c r="E48" s="73">
        <v>3381.7121484200011</v>
      </c>
      <c r="F48" s="73">
        <v>3079.4945797628989</v>
      </c>
      <c r="G48" s="116">
        <v>2901.2914340000002</v>
      </c>
    </row>
    <row r="49" spans="2:7" ht="18.75" x14ac:dyDescent="0.3">
      <c r="B49" s="57" t="s">
        <v>20</v>
      </c>
      <c r="C49" s="50">
        <v>3195.1950110200005</v>
      </c>
      <c r="D49" s="51">
        <v>2866.1405270300006</v>
      </c>
      <c r="E49" s="51">
        <v>1554.7344719800001</v>
      </c>
      <c r="F49" s="51">
        <v>1339.19885729</v>
      </c>
      <c r="G49" s="117">
        <v>1270.3909270000001</v>
      </c>
    </row>
    <row r="50" spans="2:7" ht="18.75" x14ac:dyDescent="0.3">
      <c r="B50" s="53" t="s">
        <v>21</v>
      </c>
      <c r="C50" s="59">
        <v>118.35540204000002</v>
      </c>
      <c r="D50" s="60">
        <v>204.12945900000003</v>
      </c>
      <c r="E50" s="60">
        <v>195.01642544999999</v>
      </c>
      <c r="F50" s="60">
        <v>153.43498250999997</v>
      </c>
      <c r="G50" s="118">
        <v>77.361831500000008</v>
      </c>
    </row>
    <row r="51" spans="2:7" ht="18.75" x14ac:dyDescent="0.3">
      <c r="B51" s="53" t="s">
        <v>129</v>
      </c>
      <c r="C51" s="54">
        <v>148.62725354999998</v>
      </c>
      <c r="D51" s="55">
        <v>138.73201118999998</v>
      </c>
      <c r="E51" s="55">
        <v>123.60958088000001</v>
      </c>
      <c r="F51" s="55">
        <v>117.40240055000001</v>
      </c>
      <c r="G51" s="119">
        <v>93.21042181</v>
      </c>
    </row>
    <row r="52" spans="2:7" ht="18.75" x14ac:dyDescent="0.3">
      <c r="B52" s="58" t="s">
        <v>130</v>
      </c>
      <c r="C52" s="59">
        <v>143.41710169000001</v>
      </c>
      <c r="D52" s="60">
        <v>130.96614756</v>
      </c>
      <c r="E52" s="60">
        <v>113.33984560999998</v>
      </c>
      <c r="F52" s="60">
        <v>94.716888569999981</v>
      </c>
      <c r="G52" s="118">
        <v>99.404876750000014</v>
      </c>
    </row>
    <row r="53" spans="2:7" ht="18.75" x14ac:dyDescent="0.3">
      <c r="B53" s="53" t="s">
        <v>127</v>
      </c>
      <c r="C53" s="54">
        <v>138.08586533000002</v>
      </c>
      <c r="D53" s="55">
        <v>110.75085256999999</v>
      </c>
      <c r="E53" s="55">
        <v>106.31513765999999</v>
      </c>
      <c r="F53" s="55">
        <v>75.880277489999997</v>
      </c>
      <c r="G53" s="119">
        <v>56.205202059999984</v>
      </c>
    </row>
    <row r="54" spans="2:7" ht="18.75" x14ac:dyDescent="0.3">
      <c r="B54" s="58" t="s">
        <v>128</v>
      </c>
      <c r="C54" s="59">
        <v>113.42095598</v>
      </c>
      <c r="D54" s="60">
        <v>114.73305504999999</v>
      </c>
      <c r="E54" s="60">
        <v>90.464360669999991</v>
      </c>
      <c r="F54" s="60">
        <v>89.950052120000009</v>
      </c>
      <c r="G54" s="118">
        <v>68.86015012</v>
      </c>
    </row>
    <row r="55" spans="2:7" ht="18.75" x14ac:dyDescent="0.3">
      <c r="B55" s="53" t="s">
        <v>126</v>
      </c>
      <c r="C55" s="54">
        <v>99.350490910000005</v>
      </c>
      <c r="D55" s="55">
        <v>110.05232724000003</v>
      </c>
      <c r="E55" s="55">
        <v>102.25784159999998</v>
      </c>
      <c r="F55" s="55">
        <v>79.281511680000008</v>
      </c>
      <c r="G55" s="119">
        <v>73.68481457</v>
      </c>
    </row>
    <row r="56" spans="2:7" ht="18.75" x14ac:dyDescent="0.3">
      <c r="B56" s="58" t="s">
        <v>22</v>
      </c>
      <c r="C56" s="59">
        <v>96.534791100000007</v>
      </c>
      <c r="D56" s="60">
        <v>48.933735409999997</v>
      </c>
      <c r="E56" s="60">
        <v>65.903013460000011</v>
      </c>
      <c r="F56" s="60">
        <v>113.19827730999999</v>
      </c>
      <c r="G56" s="118">
        <v>112.62051049999999</v>
      </c>
    </row>
    <row r="57" spans="2:7" ht="18.75" x14ac:dyDescent="0.3">
      <c r="B57" s="53" t="s">
        <v>125</v>
      </c>
      <c r="C57" s="54">
        <v>93.81753891000001</v>
      </c>
      <c r="D57" s="55">
        <v>84.955517879999988</v>
      </c>
      <c r="E57" s="55">
        <v>76.909076540000001</v>
      </c>
      <c r="F57" s="55">
        <v>85.683810059999999</v>
      </c>
      <c r="G57" s="119">
        <v>82.865844600000017</v>
      </c>
    </row>
    <row r="58" spans="2:7" ht="19.5" thickBot="1" x14ac:dyDescent="0.35">
      <c r="B58" s="62" t="s">
        <v>23</v>
      </c>
      <c r="C58" s="63">
        <v>79.146840479999994</v>
      </c>
      <c r="D58" s="64">
        <v>93.015599999999992</v>
      </c>
      <c r="E58" s="64">
        <v>79.989932500000009</v>
      </c>
      <c r="F58" s="64">
        <v>64.796812970000005</v>
      </c>
      <c r="G58" s="120">
        <v>62.533111260000005</v>
      </c>
    </row>
    <row r="59" spans="2:7" x14ac:dyDescent="0.25">
      <c r="B59" s="47" t="s">
        <v>122</v>
      </c>
    </row>
    <row r="60" spans="2:7" x14ac:dyDescent="0.25">
      <c r="C60" s="48"/>
      <c r="D60" s="48"/>
      <c r="E60" s="48"/>
      <c r="F60" s="48"/>
    </row>
    <row r="61" spans="2:7" ht="21" x14ac:dyDescent="0.25">
      <c r="B61" s="28" t="s">
        <v>59</v>
      </c>
      <c r="C61" s="260" t="s">
        <v>60</v>
      </c>
      <c r="D61" s="260"/>
      <c r="E61" s="260"/>
      <c r="F61" s="260"/>
      <c r="G61" s="260"/>
    </row>
    <row r="62" spans="2:7" ht="7.5" customHeight="1" thickBot="1" x14ac:dyDescent="0.3">
      <c r="B62" s="47"/>
    </row>
    <row r="63" spans="2:7" ht="24" thickBot="1" x14ac:dyDescent="0.3">
      <c r="B63" s="66" t="s">
        <v>57</v>
      </c>
      <c r="C63" s="97">
        <v>2013</v>
      </c>
      <c r="D63" s="98">
        <v>2014</v>
      </c>
      <c r="E63" s="98">
        <v>2015</v>
      </c>
      <c r="F63" s="99">
        <v>2016</v>
      </c>
      <c r="G63" s="99">
        <v>2017</v>
      </c>
    </row>
    <row r="64" spans="2:7" ht="19.5" thickBot="1" x14ac:dyDescent="0.35">
      <c r="B64" s="71" t="s">
        <v>19</v>
      </c>
      <c r="C64" s="75" t="s">
        <v>7</v>
      </c>
      <c r="D64" s="122">
        <f>(D48-C48)/C48</f>
        <v>-8.2058280586260232E-2</v>
      </c>
      <c r="E64" s="122">
        <f t="shared" ref="E64:G64" si="11">(E48-D48)/D48</f>
        <v>-0.30299587553695173</v>
      </c>
      <c r="F64" s="123">
        <f t="shared" si="11"/>
        <v>-8.9368212134289401E-2</v>
      </c>
      <c r="G64" s="123">
        <f t="shared" si="11"/>
        <v>-5.7867660145912367E-2</v>
      </c>
    </row>
    <row r="65" spans="2:7" ht="18.75" x14ac:dyDescent="0.3">
      <c r="B65" s="57" t="s">
        <v>20</v>
      </c>
      <c r="C65" s="67" t="s">
        <v>7</v>
      </c>
      <c r="D65" s="124">
        <f t="shared" ref="D65:G65" si="12">(D49-C49)/C49</f>
        <v>-0.10298416304955232</v>
      </c>
      <c r="E65" s="124">
        <f t="shared" si="12"/>
        <v>-0.45755120611930616</v>
      </c>
      <c r="F65" s="125">
        <f t="shared" si="12"/>
        <v>-0.13863178476740737</v>
      </c>
      <c r="G65" s="125">
        <f t="shared" si="12"/>
        <v>-5.1379920103306699E-2</v>
      </c>
    </row>
    <row r="66" spans="2:7" ht="18.75" x14ac:dyDescent="0.3">
      <c r="B66" s="58" t="s">
        <v>21</v>
      </c>
      <c r="C66" s="68" t="s">
        <v>7</v>
      </c>
      <c r="D66" s="126">
        <f t="shared" ref="D66:G66" si="13">(D50-C50)/C50</f>
        <v>0.72471602885528918</v>
      </c>
      <c r="E66" s="126">
        <f t="shared" si="13"/>
        <v>-4.4643402253861063E-2</v>
      </c>
      <c r="F66" s="127">
        <f t="shared" si="13"/>
        <v>-0.21322020872883363</v>
      </c>
      <c r="G66" s="127">
        <f t="shared" si="13"/>
        <v>-0.49580056493988894</v>
      </c>
    </row>
    <row r="67" spans="2:7" ht="18.75" x14ac:dyDescent="0.3">
      <c r="B67" s="53" t="s">
        <v>129</v>
      </c>
      <c r="C67" s="69" t="s">
        <v>7</v>
      </c>
      <c r="D67" s="128">
        <f t="shared" ref="D67:G67" si="14">(D51-C51)/C51</f>
        <v>-6.657757661296701E-2</v>
      </c>
      <c r="E67" s="128">
        <f t="shared" si="14"/>
        <v>-0.1090046210696758</v>
      </c>
      <c r="F67" s="129">
        <f t="shared" si="14"/>
        <v>-5.021601307770731E-2</v>
      </c>
      <c r="G67" s="129">
        <f t="shared" si="14"/>
        <v>-0.20606034141266977</v>
      </c>
    </row>
    <row r="68" spans="2:7" ht="18.75" x14ac:dyDescent="0.3">
      <c r="B68" s="58" t="s">
        <v>130</v>
      </c>
      <c r="C68" s="68" t="s">
        <v>7</v>
      </c>
      <c r="D68" s="126">
        <f t="shared" ref="D68:G68" si="15">(D52-C52)/C52</f>
        <v>-8.6816383703758646E-2</v>
      </c>
      <c r="E68" s="126">
        <f t="shared" si="15"/>
        <v>-0.13458670258224409</v>
      </c>
      <c r="F68" s="127">
        <f t="shared" si="15"/>
        <v>-0.1643107676719554</v>
      </c>
      <c r="G68" s="127">
        <f t="shared" si="15"/>
        <v>4.9494744292992714E-2</v>
      </c>
    </row>
    <row r="69" spans="2:7" ht="18.75" x14ac:dyDescent="0.3">
      <c r="B69" s="53" t="s">
        <v>127</v>
      </c>
      <c r="C69" s="69" t="s">
        <v>7</v>
      </c>
      <c r="D69" s="128">
        <f t="shared" ref="D69:G69" si="16">(D53-C53)/C53</f>
        <v>-0.19795663151093948</v>
      </c>
      <c r="E69" s="128">
        <f t="shared" si="16"/>
        <v>-4.0051293575337592E-2</v>
      </c>
      <c r="F69" s="129">
        <f t="shared" si="16"/>
        <v>-0.28627024184770261</v>
      </c>
      <c r="G69" s="129">
        <f t="shared" si="16"/>
        <v>-0.25929103162007971</v>
      </c>
    </row>
    <row r="70" spans="2:7" ht="18.75" x14ac:dyDescent="0.3">
      <c r="B70" s="58" t="s">
        <v>128</v>
      </c>
      <c r="C70" s="68" t="s">
        <v>7</v>
      </c>
      <c r="D70" s="126">
        <f t="shared" ref="D70:G70" si="17">(D54-C54)/C54</f>
        <v>1.156840073038492E-2</v>
      </c>
      <c r="E70" s="126">
        <f t="shared" si="17"/>
        <v>-0.21152312530529102</v>
      </c>
      <c r="F70" s="127">
        <f t="shared" si="17"/>
        <v>-5.6852062645542751E-3</v>
      </c>
      <c r="G70" s="127">
        <f t="shared" si="17"/>
        <v>-0.23446236553442484</v>
      </c>
    </row>
    <row r="71" spans="2:7" ht="18.75" x14ac:dyDescent="0.3">
      <c r="B71" s="53" t="s">
        <v>126</v>
      </c>
      <c r="C71" s="69" t="s">
        <v>7</v>
      </c>
      <c r="D71" s="128">
        <f t="shared" ref="D71:G71" si="18">(D55-C55)/C55</f>
        <v>0.10771800151138297</v>
      </c>
      <c r="E71" s="128">
        <f t="shared" si="18"/>
        <v>-7.0825268628822186E-2</v>
      </c>
      <c r="F71" s="129">
        <f t="shared" si="18"/>
        <v>-0.2246901514885874</v>
      </c>
      <c r="G71" s="129">
        <f t="shared" si="18"/>
        <v>-7.0592714384529853E-2</v>
      </c>
    </row>
    <row r="72" spans="2:7" ht="18.75" x14ac:dyDescent="0.3">
      <c r="B72" s="58" t="s">
        <v>22</v>
      </c>
      <c r="C72" s="68" t="s">
        <v>7</v>
      </c>
      <c r="D72" s="126">
        <f t="shared" ref="D72:G72" si="19">(D56-C56)/C56</f>
        <v>-0.49309741231728843</v>
      </c>
      <c r="E72" s="126">
        <f t="shared" si="19"/>
        <v>0.34678076193897528</v>
      </c>
      <c r="F72" s="127">
        <f t="shared" si="19"/>
        <v>0.71764948773861392</v>
      </c>
      <c r="G72" s="127">
        <f t="shared" si="19"/>
        <v>-5.1040247584135251E-3</v>
      </c>
    </row>
    <row r="73" spans="2:7" ht="18.75" x14ac:dyDescent="0.3">
      <c r="B73" s="53" t="s">
        <v>125</v>
      </c>
      <c r="C73" s="69" t="s">
        <v>7</v>
      </c>
      <c r="D73" s="128">
        <f t="shared" ref="D73:G73" si="20">(D57-C57)/C57</f>
        <v>-9.446017379012081E-2</v>
      </c>
      <c r="E73" s="128">
        <f t="shared" si="20"/>
        <v>-9.471358118687026E-2</v>
      </c>
      <c r="F73" s="129">
        <f t="shared" si="20"/>
        <v>0.11409230112698475</v>
      </c>
      <c r="G73" s="129">
        <f t="shared" si="20"/>
        <v>-3.2887956990086051E-2</v>
      </c>
    </row>
    <row r="74" spans="2:7" ht="19.5" thickBot="1" x14ac:dyDescent="0.35">
      <c r="B74" s="62" t="s">
        <v>23</v>
      </c>
      <c r="C74" s="70" t="s">
        <v>7</v>
      </c>
      <c r="D74" s="130">
        <f t="shared" ref="D74:F74" si="21">(D58-C58)/C58</f>
        <v>0.17522821423938664</v>
      </c>
      <c r="E74" s="130">
        <f t="shared" si="21"/>
        <v>-0.14003745070719303</v>
      </c>
      <c r="F74" s="131">
        <f t="shared" si="21"/>
        <v>-0.18993789662217808</v>
      </c>
      <c r="G74" s="131">
        <f>(G58-F58)/F58</f>
        <v>-3.4935386576004299E-2</v>
      </c>
    </row>
    <row r="75" spans="2:7" x14ac:dyDescent="0.25">
      <c r="B75" s="47" t="s">
        <v>122</v>
      </c>
    </row>
  </sheetData>
  <mergeCells count="8">
    <mergeCell ref="B43:G43"/>
    <mergeCell ref="C45:G45"/>
    <mergeCell ref="C61:G61"/>
    <mergeCell ref="B2:G2"/>
    <mergeCell ref="B3:G3"/>
    <mergeCell ref="C5:G5"/>
    <mergeCell ref="C21:G21"/>
    <mergeCell ref="B42:G42"/>
  </mergeCells>
  <pageMargins left="0.25" right="0.25" top="0.75" bottom="0.75" header="0.3" footer="0.3"/>
  <pageSetup paperSize="9" scale="73" fitToHeight="0" orientation="landscape" r:id="rId1"/>
  <rowBreaks count="1" manualBreakCount="1">
    <brk id="37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K74"/>
  <sheetViews>
    <sheetView topLeftCell="A55" zoomScale="90" zoomScaleNormal="90" workbookViewId="0"/>
  </sheetViews>
  <sheetFormatPr baseColWidth="10" defaultRowHeight="15" x14ac:dyDescent="0.25"/>
  <cols>
    <col min="1" max="1" width="5.28515625" style="1" customWidth="1"/>
    <col min="2" max="2" width="112.5703125" style="1" customWidth="1"/>
    <col min="3" max="6" width="15.5703125" style="1" customWidth="1"/>
    <col min="7" max="7" width="13.42578125" style="1" customWidth="1"/>
    <col min="8" max="8" width="4.42578125" style="1" customWidth="1"/>
    <col min="9" max="10" width="13.42578125" style="1" customWidth="1"/>
    <col min="11" max="16384" width="11.42578125" style="1"/>
  </cols>
  <sheetData>
    <row r="2" spans="2:7" ht="23.25" x14ac:dyDescent="0.25">
      <c r="B2" s="258" t="s">
        <v>63</v>
      </c>
      <c r="C2" s="258"/>
      <c r="D2" s="258"/>
      <c r="E2" s="258"/>
      <c r="F2" s="258"/>
      <c r="G2" s="258"/>
    </row>
    <row r="3" spans="2:7" ht="23.25" x14ac:dyDescent="0.35">
      <c r="B3" s="259" t="s">
        <v>64</v>
      </c>
      <c r="C3" s="259"/>
      <c r="D3" s="259"/>
      <c r="E3" s="259"/>
      <c r="F3" s="259"/>
      <c r="G3" s="259"/>
    </row>
    <row r="4" spans="2:7" ht="15.75" x14ac:dyDescent="0.25">
      <c r="B4" s="46"/>
      <c r="C4" s="46"/>
      <c r="D4" s="46"/>
      <c r="E4" s="46"/>
      <c r="F4" s="46"/>
    </row>
    <row r="5" spans="2:7" ht="21" x14ac:dyDescent="0.25">
      <c r="B5" s="28" t="s">
        <v>65</v>
      </c>
      <c r="C5" s="260" t="s">
        <v>66</v>
      </c>
      <c r="D5" s="260"/>
      <c r="E5" s="260"/>
      <c r="F5" s="260"/>
      <c r="G5" s="260"/>
    </row>
    <row r="6" spans="2:7" ht="7.5" customHeight="1" thickBot="1" x14ac:dyDescent="0.35">
      <c r="B6" s="49"/>
      <c r="C6" s="46"/>
      <c r="D6" s="46"/>
      <c r="E6" s="46"/>
      <c r="F6" s="46"/>
    </row>
    <row r="7" spans="2:7" ht="24" thickBot="1" x14ac:dyDescent="0.3">
      <c r="B7" s="66" t="s">
        <v>29</v>
      </c>
      <c r="C7" s="36">
        <v>2013</v>
      </c>
      <c r="D7" s="6">
        <v>2014</v>
      </c>
      <c r="E7" s="6">
        <v>2015</v>
      </c>
      <c r="F7" s="98">
        <v>2016</v>
      </c>
      <c r="G7" s="115">
        <v>2017</v>
      </c>
    </row>
    <row r="8" spans="2:7" ht="19.5" thickBot="1" x14ac:dyDescent="0.35">
      <c r="B8" s="71" t="s">
        <v>19</v>
      </c>
      <c r="C8" s="72">
        <v>144360.24531474331</v>
      </c>
      <c r="D8" s="73">
        <v>120151.32178499323</v>
      </c>
      <c r="E8" s="73">
        <v>83172.038820823116</v>
      </c>
      <c r="F8" s="73">
        <v>77859.192305449993</v>
      </c>
      <c r="G8" s="116">
        <v>97051.829623641053</v>
      </c>
    </row>
    <row r="9" spans="2:7" ht="18.75" x14ac:dyDescent="0.3">
      <c r="B9" s="57" t="s">
        <v>131</v>
      </c>
      <c r="C9" s="50">
        <v>105763.26883661006</v>
      </c>
      <c r="D9" s="51">
        <v>77956.591088320041</v>
      </c>
      <c r="E9" s="51">
        <v>43425.510241430027</v>
      </c>
      <c r="F9" s="51">
        <v>36021.885664389985</v>
      </c>
      <c r="G9" s="117">
        <v>52746.692727751011</v>
      </c>
    </row>
    <row r="10" spans="2:7" ht="18.75" x14ac:dyDescent="0.3">
      <c r="B10" s="58" t="s">
        <v>21</v>
      </c>
      <c r="C10" s="59">
        <v>7219.7859822232995</v>
      </c>
      <c r="D10" s="60">
        <v>7970.7560665199981</v>
      </c>
      <c r="E10" s="60">
        <v>7251.3499073499997</v>
      </c>
      <c r="F10" s="60">
        <v>7520.8940604500021</v>
      </c>
      <c r="G10" s="118">
        <v>8296.6882843699987</v>
      </c>
    </row>
    <row r="11" spans="2:7" ht="18.75" x14ac:dyDescent="0.3">
      <c r="B11" s="53" t="s">
        <v>132</v>
      </c>
      <c r="C11" s="54">
        <v>4302.0865268400003</v>
      </c>
      <c r="D11" s="55">
        <v>4423.1147207800041</v>
      </c>
      <c r="E11" s="55">
        <v>3623.7598649300025</v>
      </c>
      <c r="F11" s="55">
        <v>3821.4710798900001</v>
      </c>
      <c r="G11" s="119">
        <v>4018.395654649999</v>
      </c>
    </row>
    <row r="12" spans="2:7" ht="18.75" x14ac:dyDescent="0.3">
      <c r="B12" s="58" t="s">
        <v>133</v>
      </c>
      <c r="C12" s="59">
        <v>2065.6369178000018</v>
      </c>
      <c r="D12" s="60">
        <v>2949.357372240001</v>
      </c>
      <c r="E12" s="60">
        <v>3065.4451125999981</v>
      </c>
      <c r="F12" s="60">
        <v>3648.3808218599988</v>
      </c>
      <c r="G12" s="118">
        <v>3933.960466210001</v>
      </c>
    </row>
    <row r="13" spans="2:7" ht="18.75" x14ac:dyDescent="0.3">
      <c r="B13" s="53" t="s">
        <v>134</v>
      </c>
      <c r="C13" s="54">
        <v>2549.5323095299996</v>
      </c>
      <c r="D13" s="55">
        <v>2870.6167566399999</v>
      </c>
      <c r="E13" s="55">
        <v>2642.2742803700012</v>
      </c>
      <c r="F13" s="55">
        <v>2952.3047428300006</v>
      </c>
      <c r="G13" s="119">
        <v>3240.5972868600002</v>
      </c>
    </row>
    <row r="14" spans="2:7" ht="18.75" x14ac:dyDescent="0.3">
      <c r="B14" s="58" t="s">
        <v>135</v>
      </c>
      <c r="C14" s="59">
        <v>2250.0959991400005</v>
      </c>
      <c r="D14" s="60">
        <v>2692.7341377599982</v>
      </c>
      <c r="E14" s="60">
        <v>2599.644280940001</v>
      </c>
      <c r="F14" s="60">
        <v>1958.6338008399998</v>
      </c>
      <c r="G14" s="118">
        <v>1890.9387951600008</v>
      </c>
    </row>
    <row r="15" spans="2:7" ht="18.75" x14ac:dyDescent="0.3">
      <c r="B15" s="53" t="s">
        <v>136</v>
      </c>
      <c r="C15" s="54">
        <v>597.71482227000013</v>
      </c>
      <c r="D15" s="55">
        <v>1385.9187618000001</v>
      </c>
      <c r="E15" s="55">
        <v>1885.0176815299999</v>
      </c>
      <c r="F15" s="55">
        <v>3342.5937416300003</v>
      </c>
      <c r="G15" s="119">
        <v>2180.8780052599996</v>
      </c>
    </row>
    <row r="16" spans="2:7" ht="18.75" x14ac:dyDescent="0.3">
      <c r="B16" s="58" t="s">
        <v>137</v>
      </c>
      <c r="C16" s="59">
        <v>1544.7674695100011</v>
      </c>
      <c r="D16" s="60">
        <v>1748.7783990300006</v>
      </c>
      <c r="E16" s="60">
        <v>1724.6685563599997</v>
      </c>
      <c r="F16" s="60">
        <v>1950.9245979200002</v>
      </c>
      <c r="G16" s="118">
        <v>2179.9414299499995</v>
      </c>
    </row>
    <row r="17" spans="2:11" ht="18.75" x14ac:dyDescent="0.3">
      <c r="B17" s="53" t="s">
        <v>138</v>
      </c>
      <c r="C17" s="54">
        <v>1598.3251136499998</v>
      </c>
      <c r="D17" s="55">
        <v>1604.9550534299995</v>
      </c>
      <c r="E17" s="55">
        <v>1323.1894871799998</v>
      </c>
      <c r="F17" s="55">
        <v>1320.5965811199997</v>
      </c>
      <c r="G17" s="119">
        <v>1400.8643582499999</v>
      </c>
    </row>
    <row r="18" spans="2:11" ht="19.5" thickBot="1" x14ac:dyDescent="0.35">
      <c r="B18" s="62" t="s">
        <v>139</v>
      </c>
      <c r="C18" s="63">
        <v>1554.1902776300001</v>
      </c>
      <c r="D18" s="64">
        <v>1548.1139801599995</v>
      </c>
      <c r="E18" s="64">
        <v>1543.8080300900003</v>
      </c>
      <c r="F18" s="64">
        <v>1116.4649726299999</v>
      </c>
      <c r="G18" s="120">
        <v>1187.9422838699998</v>
      </c>
    </row>
    <row r="19" spans="2:11" ht="15.75" x14ac:dyDescent="0.25">
      <c r="B19" s="47" t="s">
        <v>122</v>
      </c>
    </row>
    <row r="20" spans="2:11" x14ac:dyDescent="0.25">
      <c r="B20" s="33"/>
    </row>
    <row r="21" spans="2:11" s="46" customFormat="1" ht="21" x14ac:dyDescent="0.25">
      <c r="B21" s="77" t="s">
        <v>67</v>
      </c>
      <c r="C21" s="260" t="s">
        <v>68</v>
      </c>
      <c r="D21" s="260"/>
      <c r="E21" s="260"/>
      <c r="F21" s="260"/>
      <c r="G21" s="260"/>
    </row>
    <row r="22" spans="2:11" s="46" customFormat="1" ht="7.5" customHeight="1" thickBot="1" x14ac:dyDescent="0.3">
      <c r="B22" s="47"/>
    </row>
    <row r="23" spans="2:11" ht="24" thickBot="1" x14ac:dyDescent="0.3">
      <c r="B23" s="66" t="s">
        <v>69</v>
      </c>
      <c r="C23" s="97">
        <v>2013</v>
      </c>
      <c r="D23" s="98">
        <v>2014</v>
      </c>
      <c r="E23" s="98">
        <v>2015</v>
      </c>
      <c r="F23" s="98">
        <v>2016</v>
      </c>
      <c r="G23" s="115">
        <v>2017</v>
      </c>
    </row>
    <row r="24" spans="2:11" ht="19.5" thickBot="1" x14ac:dyDescent="0.35">
      <c r="B24" s="71" t="s">
        <v>19</v>
      </c>
      <c r="C24" s="75" t="s">
        <v>7</v>
      </c>
      <c r="D24" s="122">
        <f>(D8-C8)/C8</f>
        <v>-0.16769799384150577</v>
      </c>
      <c r="E24" s="122">
        <f t="shared" ref="E24:G24" si="0">(E8-D8)/D8</f>
        <v>-0.30777258555959375</v>
      </c>
      <c r="F24" s="122">
        <f t="shared" si="0"/>
        <v>-6.3877795839759888E-2</v>
      </c>
      <c r="G24" s="123">
        <f t="shared" si="0"/>
        <v>0.24650444924853931</v>
      </c>
      <c r="H24" s="76"/>
      <c r="I24" s="76"/>
      <c r="J24" s="76"/>
      <c r="K24" s="76"/>
    </row>
    <row r="25" spans="2:11" ht="18.75" x14ac:dyDescent="0.3">
      <c r="B25" s="57" t="s">
        <v>131</v>
      </c>
      <c r="C25" s="67" t="s">
        <v>7</v>
      </c>
      <c r="D25" s="124">
        <f t="shared" ref="D25:G34" si="1">(D9-C9)/C9</f>
        <v>-0.26291431849792368</v>
      </c>
      <c r="E25" s="124">
        <f t="shared" si="1"/>
        <v>-0.44295267872563099</v>
      </c>
      <c r="F25" s="124">
        <f t="shared" si="1"/>
        <v>-0.17049021498834635</v>
      </c>
      <c r="G25" s="125">
        <f t="shared" si="1"/>
        <v>0.46429571231176836</v>
      </c>
      <c r="H25" s="76"/>
      <c r="I25" s="76"/>
      <c r="J25" s="76"/>
      <c r="K25" s="76"/>
    </row>
    <row r="26" spans="2:11" ht="18.75" x14ac:dyDescent="0.3">
      <c r="B26" s="58" t="s">
        <v>21</v>
      </c>
      <c r="C26" s="68" t="s">
        <v>7</v>
      </c>
      <c r="D26" s="126">
        <f t="shared" si="1"/>
        <v>0.1040155603151883</v>
      </c>
      <c r="E26" s="126">
        <f t="shared" si="1"/>
        <v>-9.0255698852930569E-2</v>
      </c>
      <c r="F26" s="126">
        <f t="shared" si="1"/>
        <v>3.7171582745826576E-2</v>
      </c>
      <c r="G26" s="127">
        <f t="shared" si="1"/>
        <v>0.10315186169150453</v>
      </c>
      <c r="H26" s="76"/>
      <c r="I26" s="76"/>
      <c r="J26" s="76"/>
      <c r="K26" s="76"/>
    </row>
    <row r="27" spans="2:11" ht="18.75" x14ac:dyDescent="0.3">
      <c r="B27" s="53" t="s">
        <v>132</v>
      </c>
      <c r="C27" s="69" t="s">
        <v>7</v>
      </c>
      <c r="D27" s="128">
        <f t="shared" si="1"/>
        <v>2.8132440662206371E-2</v>
      </c>
      <c r="E27" s="128">
        <f t="shared" si="1"/>
        <v>-0.18072216216653714</v>
      </c>
      <c r="F27" s="128">
        <f t="shared" si="1"/>
        <v>5.4559690026208883E-2</v>
      </c>
      <c r="G27" s="129">
        <f t="shared" si="1"/>
        <v>5.1531091206286801E-2</v>
      </c>
      <c r="H27" s="76"/>
      <c r="I27" s="76"/>
      <c r="J27" s="76"/>
      <c r="K27" s="76"/>
    </row>
    <row r="28" spans="2:11" ht="18.75" x14ac:dyDescent="0.3">
      <c r="B28" s="58" t="s">
        <v>133</v>
      </c>
      <c r="C28" s="68" t="s">
        <v>7</v>
      </c>
      <c r="D28" s="126">
        <f t="shared" si="1"/>
        <v>0.42781983940391716</v>
      </c>
      <c r="E28" s="126">
        <f t="shared" si="1"/>
        <v>3.9360350648802458E-2</v>
      </c>
      <c r="F28" s="126">
        <f t="shared" si="1"/>
        <v>0.19016347964083299</v>
      </c>
      <c r="G28" s="127">
        <f t="shared" si="1"/>
        <v>7.8275722380431054E-2</v>
      </c>
      <c r="H28" s="76"/>
      <c r="I28" s="76"/>
      <c r="J28" s="76"/>
      <c r="K28" s="76"/>
    </row>
    <row r="29" spans="2:11" ht="18.75" x14ac:dyDescent="0.3">
      <c r="B29" s="53" t="s">
        <v>134</v>
      </c>
      <c r="C29" s="69" t="s">
        <v>7</v>
      </c>
      <c r="D29" s="128">
        <f t="shared" si="1"/>
        <v>0.1259385675991655</v>
      </c>
      <c r="E29" s="128">
        <f t="shared" si="1"/>
        <v>-7.9544744432297226E-2</v>
      </c>
      <c r="F29" s="128">
        <f t="shared" si="1"/>
        <v>0.1173347009291501</v>
      </c>
      <c r="G29" s="129">
        <f t="shared" si="1"/>
        <v>9.7649995221580702E-2</v>
      </c>
      <c r="H29" s="76"/>
      <c r="I29" s="76"/>
      <c r="J29" s="76"/>
      <c r="K29" s="76"/>
    </row>
    <row r="30" spans="2:11" ht="18.75" x14ac:dyDescent="0.3">
      <c r="B30" s="58" t="s">
        <v>135</v>
      </c>
      <c r="C30" s="68" t="s">
        <v>7</v>
      </c>
      <c r="D30" s="126">
        <f t="shared" si="1"/>
        <v>0.19671966831156387</v>
      </c>
      <c r="E30" s="126">
        <f t="shared" si="1"/>
        <v>-3.4570756731830889E-2</v>
      </c>
      <c r="F30" s="126">
        <f t="shared" si="1"/>
        <v>-0.24657622767843423</v>
      </c>
      <c r="G30" s="127">
        <f t="shared" si="1"/>
        <v>-3.4562359564593755E-2</v>
      </c>
      <c r="H30" s="76"/>
      <c r="I30" s="76"/>
      <c r="J30" s="76"/>
      <c r="K30" s="76"/>
    </row>
    <row r="31" spans="2:11" ht="18.75" x14ac:dyDescent="0.3">
      <c r="B31" s="53" t="s">
        <v>136</v>
      </c>
      <c r="C31" s="69" t="s">
        <v>7</v>
      </c>
      <c r="D31" s="128">
        <f t="shared" si="1"/>
        <v>1.3186956557921061</v>
      </c>
      <c r="E31" s="128">
        <f t="shared" si="1"/>
        <v>0.36012133862866635</v>
      </c>
      <c r="F31" s="128">
        <f t="shared" si="1"/>
        <v>0.77324264614692595</v>
      </c>
      <c r="G31" s="129">
        <f t="shared" si="1"/>
        <v>-0.34754918669939694</v>
      </c>
      <c r="H31" s="76"/>
      <c r="I31" s="76"/>
      <c r="J31" s="76"/>
      <c r="K31" s="76"/>
    </row>
    <row r="32" spans="2:11" ht="18.75" x14ac:dyDescent="0.3">
      <c r="B32" s="58" t="s">
        <v>137</v>
      </c>
      <c r="C32" s="68" t="s">
        <v>7</v>
      </c>
      <c r="D32" s="126">
        <f t="shared" si="1"/>
        <v>0.1320657856581558</v>
      </c>
      <c r="E32" s="126">
        <f t="shared" si="1"/>
        <v>-1.3786676850179537E-2</v>
      </c>
      <c r="F32" s="126">
        <f t="shared" si="1"/>
        <v>0.13118812929339035</v>
      </c>
      <c r="G32" s="127">
        <f t="shared" si="1"/>
        <v>0.1173888689876421</v>
      </c>
      <c r="H32" s="76"/>
      <c r="I32" s="76"/>
      <c r="J32" s="76"/>
      <c r="K32" s="76"/>
    </row>
    <row r="33" spans="2:11" ht="18.75" x14ac:dyDescent="0.3">
      <c r="B33" s="53" t="s">
        <v>138</v>
      </c>
      <c r="C33" s="69" t="s">
        <v>7</v>
      </c>
      <c r="D33" s="128">
        <f t="shared" si="1"/>
        <v>4.1480545624783642E-3</v>
      </c>
      <c r="E33" s="128">
        <f t="shared" si="1"/>
        <v>-0.1755597863303584</v>
      </c>
      <c r="F33" s="128">
        <f t="shared" si="1"/>
        <v>-1.9595878633574776E-3</v>
      </c>
      <c r="G33" s="129">
        <f t="shared" si="1"/>
        <v>6.0781451563296521E-2</v>
      </c>
      <c r="H33" s="76"/>
      <c r="I33" s="76"/>
      <c r="J33" s="76"/>
      <c r="K33" s="76"/>
    </row>
    <row r="34" spans="2:11" ht="19.5" thickBot="1" x14ac:dyDescent="0.35">
      <c r="B34" s="62" t="s">
        <v>139</v>
      </c>
      <c r="C34" s="70" t="s">
        <v>7</v>
      </c>
      <c r="D34" s="130">
        <f t="shared" si="1"/>
        <v>-3.9096226230847094E-3</v>
      </c>
      <c r="E34" s="130">
        <f t="shared" si="1"/>
        <v>-2.7814166948832626E-3</v>
      </c>
      <c r="F34" s="130">
        <f t="shared" si="1"/>
        <v>-0.27681100831888233</v>
      </c>
      <c r="G34" s="131">
        <f>(G18-F18)/F18</f>
        <v>6.4021096041754322E-2</v>
      </c>
      <c r="H34" s="76"/>
      <c r="I34" s="76"/>
      <c r="J34" s="76"/>
      <c r="K34" s="76"/>
    </row>
    <row r="35" spans="2:11" ht="15.75" x14ac:dyDescent="0.25">
      <c r="B35" s="47" t="s">
        <v>122</v>
      </c>
    </row>
    <row r="36" spans="2:11" x14ac:dyDescent="0.25">
      <c r="B36" s="33"/>
    </row>
    <row r="37" spans="2:11" x14ac:dyDescent="0.25">
      <c r="B37" s="33"/>
    </row>
    <row r="38" spans="2:11" x14ac:dyDescent="0.25">
      <c r="B38" s="33"/>
    </row>
    <row r="39" spans="2:11" x14ac:dyDescent="0.25">
      <c r="B39" s="33"/>
    </row>
    <row r="40" spans="2:11" x14ac:dyDescent="0.25">
      <c r="B40" s="33"/>
    </row>
    <row r="41" spans="2:11" ht="23.25" x14ac:dyDescent="0.25">
      <c r="B41" s="258" t="s">
        <v>70</v>
      </c>
      <c r="C41" s="258"/>
      <c r="D41" s="258"/>
      <c r="E41" s="258"/>
      <c r="F41" s="258"/>
      <c r="G41" s="258"/>
    </row>
    <row r="42" spans="2:11" ht="23.25" x14ac:dyDescent="0.35">
      <c r="B42" s="259" t="s">
        <v>71</v>
      </c>
      <c r="C42" s="259"/>
      <c r="D42" s="259"/>
      <c r="E42" s="259"/>
      <c r="F42" s="259"/>
      <c r="G42" s="259"/>
    </row>
    <row r="43" spans="2:11" ht="23.25" x14ac:dyDescent="0.35">
      <c r="B43" s="35"/>
    </row>
    <row r="44" spans="2:11" s="46" customFormat="1" ht="16.5" customHeight="1" x14ac:dyDescent="0.25">
      <c r="B44" s="28" t="s">
        <v>73</v>
      </c>
      <c r="C44" s="260" t="s">
        <v>72</v>
      </c>
      <c r="D44" s="260"/>
      <c r="E44" s="260"/>
      <c r="F44" s="260"/>
      <c r="G44" s="260"/>
    </row>
    <row r="45" spans="2:11" s="46" customFormat="1" ht="7.5" customHeight="1" thickBot="1" x14ac:dyDescent="0.35">
      <c r="B45" s="49"/>
    </row>
    <row r="46" spans="2:11" ht="24" thickBot="1" x14ac:dyDescent="0.3">
      <c r="B46" s="66" t="s">
        <v>29</v>
      </c>
      <c r="C46" s="36">
        <v>2013</v>
      </c>
      <c r="D46" s="6">
        <v>2014</v>
      </c>
      <c r="E46" s="6">
        <v>2015</v>
      </c>
      <c r="F46" s="132">
        <v>2016</v>
      </c>
      <c r="G46" s="99">
        <v>2017</v>
      </c>
    </row>
    <row r="47" spans="2:11" ht="19.5" thickBot="1" x14ac:dyDescent="0.35">
      <c r="B47" s="71" t="s">
        <v>19</v>
      </c>
      <c r="C47" s="72">
        <v>153608.87356101995</v>
      </c>
      <c r="D47" s="73">
        <v>150182.42474953001</v>
      </c>
      <c r="E47" s="73">
        <v>124489.04360306999</v>
      </c>
      <c r="F47" s="133">
        <v>120479.12373205299</v>
      </c>
      <c r="G47" s="74">
        <v>123201.68532729283</v>
      </c>
    </row>
    <row r="48" spans="2:11" ht="18.75" x14ac:dyDescent="0.3">
      <c r="B48" s="57" t="s">
        <v>22</v>
      </c>
      <c r="C48" s="50">
        <v>18817.832367980016</v>
      </c>
      <c r="D48" s="51">
        <v>18999.919245189994</v>
      </c>
      <c r="E48" s="51">
        <v>15607.112461720009</v>
      </c>
      <c r="F48" s="134">
        <v>15967.573483569995</v>
      </c>
      <c r="G48" s="52">
        <v>15682.518600160032</v>
      </c>
    </row>
    <row r="49" spans="2:7" ht="18.75" x14ac:dyDescent="0.3">
      <c r="B49" s="58" t="s">
        <v>131</v>
      </c>
      <c r="C49" s="59">
        <v>24777.413346249989</v>
      </c>
      <c r="D49" s="60">
        <v>21369.984664300006</v>
      </c>
      <c r="E49" s="60">
        <v>13464.212891989997</v>
      </c>
      <c r="F49" s="135">
        <v>10769.062344170001</v>
      </c>
      <c r="G49" s="61">
        <v>14039.965762760001</v>
      </c>
    </row>
    <row r="50" spans="2:7" ht="18.75" x14ac:dyDescent="0.3">
      <c r="B50" s="53" t="s">
        <v>21</v>
      </c>
      <c r="C50" s="54">
        <v>13155.885786809991</v>
      </c>
      <c r="D50" s="55">
        <v>14022.840016620012</v>
      </c>
      <c r="E50" s="55">
        <v>12672.000874979994</v>
      </c>
      <c r="F50" s="136">
        <v>12434.825126859994</v>
      </c>
      <c r="G50" s="56">
        <v>12233.632858849989</v>
      </c>
    </row>
    <row r="51" spans="2:7" ht="18.75" x14ac:dyDescent="0.3">
      <c r="B51" s="58" t="s">
        <v>133</v>
      </c>
      <c r="C51" s="59">
        <v>15685.606675010004</v>
      </c>
      <c r="D51" s="60">
        <v>14011.014996220001</v>
      </c>
      <c r="E51" s="60">
        <v>10556.906795139992</v>
      </c>
      <c r="F51" s="135">
        <v>10191.852550170006</v>
      </c>
      <c r="G51" s="61">
        <v>10031.069890619998</v>
      </c>
    </row>
    <row r="52" spans="2:7" ht="18.75" x14ac:dyDescent="0.3">
      <c r="B52" s="53" t="s">
        <v>140</v>
      </c>
      <c r="C52" s="54">
        <v>6987.9411617300011</v>
      </c>
      <c r="D52" s="55">
        <v>7491.7675690699944</v>
      </c>
      <c r="E52" s="55">
        <v>6588.7903363900023</v>
      </c>
      <c r="F52" s="136">
        <v>6173.7171747799939</v>
      </c>
      <c r="G52" s="56">
        <v>5602.9164532999994</v>
      </c>
    </row>
    <row r="53" spans="2:7" ht="18.75" x14ac:dyDescent="0.3">
      <c r="B53" s="58" t="s">
        <v>141</v>
      </c>
      <c r="C53" s="59">
        <v>5964.4433522099998</v>
      </c>
      <c r="D53" s="60">
        <v>6000.659245629995</v>
      </c>
      <c r="E53" s="60">
        <v>5418.5527396499938</v>
      </c>
      <c r="F53" s="135">
        <v>5360.177802680003</v>
      </c>
      <c r="G53" s="61">
        <v>5447.4848669000057</v>
      </c>
    </row>
    <row r="54" spans="2:7" ht="18.75" x14ac:dyDescent="0.3">
      <c r="B54" s="53" t="s">
        <v>126</v>
      </c>
      <c r="C54" s="54">
        <v>6140.1903817400043</v>
      </c>
      <c r="D54" s="55">
        <v>6105.5763135300031</v>
      </c>
      <c r="E54" s="55">
        <v>5103.3900013899984</v>
      </c>
      <c r="F54" s="136">
        <v>4144.9578882299993</v>
      </c>
      <c r="G54" s="56">
        <v>4442.1128469700043</v>
      </c>
    </row>
    <row r="55" spans="2:7" ht="18.75" x14ac:dyDescent="0.3">
      <c r="B55" s="58" t="s">
        <v>124</v>
      </c>
      <c r="C55" s="59">
        <v>3801.9986230899985</v>
      </c>
      <c r="D55" s="60">
        <v>4310.8747435999994</v>
      </c>
      <c r="E55" s="60">
        <v>4190.1064183400003</v>
      </c>
      <c r="F55" s="135">
        <v>4928.4826311100051</v>
      </c>
      <c r="G55" s="61">
        <v>4373.7798549100025</v>
      </c>
    </row>
    <row r="56" spans="2:7" ht="18.75" x14ac:dyDescent="0.3">
      <c r="B56" s="53" t="s">
        <v>142</v>
      </c>
      <c r="C56" s="54">
        <v>4047.5269539499982</v>
      </c>
      <c r="D56" s="55">
        <v>4067.0776438399962</v>
      </c>
      <c r="E56" s="55">
        <v>3308.2087058100001</v>
      </c>
      <c r="F56" s="136">
        <v>3378.0213899099999</v>
      </c>
      <c r="G56" s="56">
        <v>3365.8653858300017</v>
      </c>
    </row>
    <row r="57" spans="2:7" ht="19.5" thickBot="1" x14ac:dyDescent="0.35">
      <c r="B57" s="62" t="s">
        <v>143</v>
      </c>
      <c r="C57" s="63">
        <v>2166.1215611300004</v>
      </c>
      <c r="D57" s="64">
        <v>2999.4264081899969</v>
      </c>
      <c r="E57" s="64">
        <v>1941.8096760700007</v>
      </c>
      <c r="F57" s="137">
        <v>1686.5953651499992</v>
      </c>
      <c r="G57" s="65">
        <v>2100.6764815699999</v>
      </c>
    </row>
    <row r="58" spans="2:7" ht="15.75" x14ac:dyDescent="0.25">
      <c r="B58" s="47" t="s">
        <v>122</v>
      </c>
    </row>
    <row r="59" spans="2:7" x14ac:dyDescent="0.25">
      <c r="B59" s="33"/>
    </row>
    <row r="60" spans="2:7" s="46" customFormat="1" ht="21" x14ac:dyDescent="0.25">
      <c r="B60" s="28" t="s">
        <v>74</v>
      </c>
      <c r="C60" s="260" t="s">
        <v>75</v>
      </c>
      <c r="D60" s="260"/>
      <c r="E60" s="260"/>
      <c r="F60" s="260"/>
      <c r="G60" s="260"/>
    </row>
    <row r="61" spans="2:7" s="46" customFormat="1" ht="7.5" customHeight="1" thickBot="1" x14ac:dyDescent="0.3">
      <c r="B61" s="47"/>
    </row>
    <row r="62" spans="2:7" ht="24" thickBot="1" x14ac:dyDescent="0.3">
      <c r="B62" s="66" t="s">
        <v>73</v>
      </c>
      <c r="C62" s="36">
        <v>2013</v>
      </c>
      <c r="D62" s="6">
        <v>2014</v>
      </c>
      <c r="E62" s="6">
        <v>2015</v>
      </c>
      <c r="F62" s="132">
        <v>2016</v>
      </c>
      <c r="G62" s="99">
        <v>2017</v>
      </c>
    </row>
    <row r="63" spans="2:7" ht="19.5" thickBot="1" x14ac:dyDescent="0.35">
      <c r="B63" s="71" t="s">
        <v>19</v>
      </c>
      <c r="C63" s="75" t="s">
        <v>7</v>
      </c>
      <c r="D63" s="122">
        <f>(D47-C47)/C47</f>
        <v>-2.2306320800723877E-2</v>
      </c>
      <c r="E63" s="122">
        <f t="shared" ref="E63:G63" si="2">(E47-D47)/D47</f>
        <v>-0.17108114474320618</v>
      </c>
      <c r="F63" s="123">
        <f t="shared" si="2"/>
        <v>-3.22110264080952E-2</v>
      </c>
      <c r="G63" s="123">
        <f t="shared" si="2"/>
        <v>2.2597787159332649E-2</v>
      </c>
    </row>
    <row r="64" spans="2:7" ht="18.75" x14ac:dyDescent="0.3">
      <c r="B64" s="57" t="s">
        <v>22</v>
      </c>
      <c r="C64" s="67" t="s">
        <v>7</v>
      </c>
      <c r="D64" s="124">
        <f t="shared" ref="D64:G64" si="3">(D48-C48)/C48</f>
        <v>9.6762939348855707E-3</v>
      </c>
      <c r="E64" s="124">
        <f t="shared" si="3"/>
        <v>-0.17856953704310641</v>
      </c>
      <c r="F64" s="125">
        <f t="shared" si="3"/>
        <v>2.3095945693612334E-2</v>
      </c>
      <c r="G64" s="125">
        <f t="shared" si="3"/>
        <v>-1.7852110322415172E-2</v>
      </c>
    </row>
    <row r="65" spans="2:7" ht="18.75" x14ac:dyDescent="0.3">
      <c r="B65" s="58" t="s">
        <v>131</v>
      </c>
      <c r="C65" s="68" t="s">
        <v>7</v>
      </c>
      <c r="D65" s="126">
        <f t="shared" ref="D65:F65" si="4">(D49-C49)/C49</f>
        <v>-0.13752156588474923</v>
      </c>
      <c r="E65" s="126">
        <f t="shared" si="4"/>
        <v>-0.36994747055280441</v>
      </c>
      <c r="F65" s="127">
        <f t="shared" si="4"/>
        <v>-0.20017141510168557</v>
      </c>
      <c r="G65" s="127">
        <f>(G49-F49)/F49</f>
        <v>0.30373149621152989</v>
      </c>
    </row>
    <row r="66" spans="2:7" ht="18.75" x14ac:dyDescent="0.3">
      <c r="B66" s="53" t="s">
        <v>21</v>
      </c>
      <c r="C66" s="69" t="s">
        <v>7</v>
      </c>
      <c r="D66" s="128">
        <f t="shared" ref="D66:G66" si="5">(D50-C50)/C50</f>
        <v>6.58985828745354E-2</v>
      </c>
      <c r="E66" s="128">
        <f t="shared" si="5"/>
        <v>-9.6331352282347155E-2</v>
      </c>
      <c r="F66" s="129">
        <f t="shared" si="5"/>
        <v>-1.8716519234802741E-2</v>
      </c>
      <c r="G66" s="129">
        <f t="shared" si="5"/>
        <v>-1.6179742453749296E-2</v>
      </c>
    </row>
    <row r="67" spans="2:7" ht="18.75" x14ac:dyDescent="0.3">
      <c r="B67" s="58" t="s">
        <v>133</v>
      </c>
      <c r="C67" s="68" t="s">
        <v>7</v>
      </c>
      <c r="D67" s="126">
        <f t="shared" ref="D67:G67" si="6">(D51-C51)/C51</f>
        <v>-0.10675976476306323</v>
      </c>
      <c r="E67" s="126">
        <f t="shared" si="6"/>
        <v>-0.24652804968176001</v>
      </c>
      <c r="F67" s="127">
        <f t="shared" si="6"/>
        <v>-3.4579659748255373E-2</v>
      </c>
      <c r="G67" s="127">
        <f t="shared" si="6"/>
        <v>-1.5775606913320809E-2</v>
      </c>
    </row>
    <row r="68" spans="2:7" ht="18.75" x14ac:dyDescent="0.3">
      <c r="B68" s="53" t="s">
        <v>140</v>
      </c>
      <c r="C68" s="69" t="s">
        <v>7</v>
      </c>
      <c r="D68" s="128">
        <f t="shared" ref="D68:G68" si="7">(D52-C52)/C52</f>
        <v>7.2099406059575516E-2</v>
      </c>
      <c r="E68" s="128">
        <f t="shared" si="7"/>
        <v>-0.1205292642030117</v>
      </c>
      <c r="F68" s="129">
        <f t="shared" si="7"/>
        <v>-6.2996868987855351E-2</v>
      </c>
      <c r="G68" s="129">
        <f t="shared" si="7"/>
        <v>-9.2456571190489556E-2</v>
      </c>
    </row>
    <row r="69" spans="2:7" ht="18.75" x14ac:dyDescent="0.3">
      <c r="B69" s="58" t="s">
        <v>141</v>
      </c>
      <c r="C69" s="68" t="s">
        <v>7</v>
      </c>
      <c r="D69" s="126">
        <f t="shared" ref="D69:G69" si="8">(D53-C53)/C53</f>
        <v>6.0719653589426936E-3</v>
      </c>
      <c r="E69" s="126">
        <f t="shared" si="8"/>
        <v>-9.7007092413041562E-2</v>
      </c>
      <c r="F69" s="127">
        <f t="shared" si="8"/>
        <v>-1.0773160246800789E-2</v>
      </c>
      <c r="G69" s="127">
        <f t="shared" si="8"/>
        <v>1.6288091073462269E-2</v>
      </c>
    </row>
    <row r="70" spans="2:7" ht="18.75" x14ac:dyDescent="0.3">
      <c r="B70" s="53" t="s">
        <v>126</v>
      </c>
      <c r="C70" s="69" t="s">
        <v>7</v>
      </c>
      <c r="D70" s="128">
        <f t="shared" ref="D70:G70" si="9">(D54-C54)/C54</f>
        <v>-5.6372955980222164E-3</v>
      </c>
      <c r="E70" s="128">
        <f t="shared" si="9"/>
        <v>-0.1641427869665886</v>
      </c>
      <c r="F70" s="129">
        <f t="shared" si="9"/>
        <v>-0.18780303149454641</v>
      </c>
      <c r="G70" s="129">
        <f t="shared" si="9"/>
        <v>7.1690706335956908E-2</v>
      </c>
    </row>
    <row r="71" spans="2:7" ht="18.75" x14ac:dyDescent="0.3">
      <c r="B71" s="58" t="s">
        <v>124</v>
      </c>
      <c r="C71" s="68" t="s">
        <v>7</v>
      </c>
      <c r="D71" s="126">
        <f t="shared" ref="D71:G71" si="10">(D55-C55)/C55</f>
        <v>0.13384437264641141</v>
      </c>
      <c r="E71" s="126">
        <f t="shared" si="10"/>
        <v>-2.8014807305476425E-2</v>
      </c>
      <c r="F71" s="127">
        <f t="shared" si="10"/>
        <v>0.17621896416237756</v>
      </c>
      <c r="G71" s="127">
        <f t="shared" si="10"/>
        <v>-0.11255041718084963</v>
      </c>
    </row>
    <row r="72" spans="2:7" ht="18.75" x14ac:dyDescent="0.3">
      <c r="B72" s="53" t="s">
        <v>142</v>
      </c>
      <c r="C72" s="69" t="s">
        <v>7</v>
      </c>
      <c r="D72" s="128">
        <f t="shared" ref="D72:G72" si="11">(D56-C56)/C56</f>
        <v>4.8302803446233786E-3</v>
      </c>
      <c r="E72" s="128">
        <f t="shared" si="11"/>
        <v>-0.18658825930687123</v>
      </c>
      <c r="F72" s="129">
        <f t="shared" si="11"/>
        <v>2.1102865722284144E-2</v>
      </c>
      <c r="G72" s="129">
        <f t="shared" si="11"/>
        <v>-3.5985574621604315E-3</v>
      </c>
    </row>
    <row r="73" spans="2:7" ht="19.5" thickBot="1" x14ac:dyDescent="0.35">
      <c r="B73" s="62" t="s">
        <v>143</v>
      </c>
      <c r="C73" s="70" t="s">
        <v>7</v>
      </c>
      <c r="D73" s="130">
        <f t="shared" ref="D73:F73" si="12">(D57-C57)/C57</f>
        <v>0.38469902244326792</v>
      </c>
      <c r="E73" s="130">
        <f t="shared" si="12"/>
        <v>-0.35260632807397824</v>
      </c>
      <c r="F73" s="131">
        <f t="shared" si="12"/>
        <v>-0.13143116653766287</v>
      </c>
      <c r="G73" s="131">
        <f>(G57-F57)/F57</f>
        <v>0.24551301691925015</v>
      </c>
    </row>
    <row r="74" spans="2:7" ht="15.75" x14ac:dyDescent="0.25">
      <c r="B74" s="47" t="s">
        <v>122</v>
      </c>
    </row>
  </sheetData>
  <mergeCells count="8">
    <mergeCell ref="B42:G42"/>
    <mergeCell ref="C44:G44"/>
    <mergeCell ref="C60:G60"/>
    <mergeCell ref="B2:G2"/>
    <mergeCell ref="B3:G3"/>
    <mergeCell ref="C5:G5"/>
    <mergeCell ref="C21:G21"/>
    <mergeCell ref="B41:G41"/>
  </mergeCells>
  <pageMargins left="0.25" right="0.25" top="0.75" bottom="0.75" header="0.3" footer="0.3"/>
  <pageSetup paperSize="9" scale="72" fitToHeight="0" orientation="landscape" horizontalDpi="300" verticalDpi="300" r:id="rId1"/>
  <rowBreaks count="1" manualBreakCount="1">
    <brk id="37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H155"/>
  <sheetViews>
    <sheetView zoomScale="80" zoomScaleNormal="80" workbookViewId="0">
      <selection activeCell="I11" sqref="I11"/>
    </sheetView>
  </sheetViews>
  <sheetFormatPr baseColWidth="10" defaultRowHeight="15" x14ac:dyDescent="0.2"/>
  <cols>
    <col min="1" max="1" width="1.85546875" style="78" customWidth="1"/>
    <col min="2" max="2" width="85.85546875" style="78" customWidth="1"/>
    <col min="3" max="7" width="11.140625" style="78" customWidth="1"/>
    <col min="8" max="8" width="2.42578125" style="78" customWidth="1"/>
    <col min="9" max="9" width="52.7109375" style="78" bestFit="1" customWidth="1"/>
    <col min="10" max="15" width="11.140625" style="78" customWidth="1"/>
    <col min="16" max="16" width="8" style="78" bestFit="1" customWidth="1"/>
    <col min="17" max="16384" width="11.42578125" style="78"/>
  </cols>
  <sheetData>
    <row r="2" spans="2:7" ht="23.25" x14ac:dyDescent="0.2">
      <c r="B2" s="258" t="s">
        <v>76</v>
      </c>
      <c r="C2" s="258"/>
      <c r="D2" s="258"/>
      <c r="E2" s="258"/>
      <c r="F2" s="258"/>
      <c r="G2" s="258"/>
    </row>
    <row r="3" spans="2:7" ht="23.25" x14ac:dyDescent="0.35">
      <c r="B3" s="259" t="s">
        <v>77</v>
      </c>
      <c r="C3" s="259"/>
      <c r="D3" s="259"/>
      <c r="E3" s="259"/>
      <c r="F3" s="259"/>
      <c r="G3" s="259"/>
    </row>
    <row r="5" spans="2:7" ht="23.25" x14ac:dyDescent="0.2">
      <c r="B5" s="218" t="s">
        <v>78</v>
      </c>
      <c r="C5" s="261" t="s">
        <v>79</v>
      </c>
      <c r="D5" s="261"/>
      <c r="E5" s="261"/>
      <c r="F5" s="261"/>
      <c r="G5" s="261"/>
    </row>
    <row r="6" spans="2:7" ht="7.5" customHeight="1" thickBot="1" x14ac:dyDescent="0.25"/>
    <row r="7" spans="2:7" ht="24" thickBot="1" x14ac:dyDescent="0.25">
      <c r="B7" s="85" t="s">
        <v>201</v>
      </c>
      <c r="C7" s="148">
        <v>2013</v>
      </c>
      <c r="D7" s="149">
        <v>2014</v>
      </c>
      <c r="E7" s="149">
        <v>2015</v>
      </c>
      <c r="F7" s="150">
        <v>2016</v>
      </c>
      <c r="G7" s="150">
        <v>2017</v>
      </c>
    </row>
    <row r="8" spans="2:7" ht="18.75" x14ac:dyDescent="0.3">
      <c r="B8" s="57" t="s">
        <v>149</v>
      </c>
      <c r="C8" s="188">
        <v>0.98393926848390023</v>
      </c>
      <c r="D8" s="189">
        <v>0.97228417178944937</v>
      </c>
      <c r="E8" s="189">
        <v>0.95839789459214608</v>
      </c>
      <c r="F8" s="189">
        <v>0.95311123657876684</v>
      </c>
      <c r="G8" s="190">
        <v>0.96111562185165933</v>
      </c>
    </row>
    <row r="9" spans="2:7" ht="18.75" x14ac:dyDescent="0.3">
      <c r="B9" s="58" t="s">
        <v>150</v>
      </c>
      <c r="C9" s="191">
        <v>4.8558924251651146E-3</v>
      </c>
      <c r="D9" s="192">
        <v>1.0513850291330055E-2</v>
      </c>
      <c r="E9" s="192">
        <v>1.4569235869633781E-2</v>
      </c>
      <c r="F9" s="192">
        <v>1.1591628967264437E-2</v>
      </c>
      <c r="G9" s="193">
        <v>1.0881605850018392E-2</v>
      </c>
    </row>
    <row r="10" spans="2:7" ht="18.75" x14ac:dyDescent="0.3">
      <c r="B10" s="57" t="s">
        <v>134</v>
      </c>
      <c r="C10" s="194">
        <v>4.3207462248164713E-4</v>
      </c>
      <c r="D10" s="195">
        <v>5.1521397356586746E-3</v>
      </c>
      <c r="E10" s="195">
        <v>1.2098810152819656E-2</v>
      </c>
      <c r="F10" s="195">
        <v>1.4922735308845018E-2</v>
      </c>
      <c r="G10" s="196">
        <v>9.2932700641811944E-3</v>
      </c>
    </row>
    <row r="11" spans="2:7" ht="18.75" x14ac:dyDescent="0.3">
      <c r="B11" s="58" t="s">
        <v>145</v>
      </c>
      <c r="C11" s="191">
        <v>4.237738207186233E-3</v>
      </c>
      <c r="D11" s="192">
        <v>3.8217918734211017E-3</v>
      </c>
      <c r="E11" s="192">
        <v>4.3340730206593049E-3</v>
      </c>
      <c r="F11" s="192">
        <v>7.7994833228792471E-3</v>
      </c>
      <c r="G11" s="193">
        <v>6.4888822676123573E-3</v>
      </c>
    </row>
    <row r="12" spans="2:7" ht="18.75" x14ac:dyDescent="0.3">
      <c r="B12" s="57" t="s">
        <v>146</v>
      </c>
      <c r="C12" s="194">
        <v>5.8836811596827581E-4</v>
      </c>
      <c r="D12" s="195">
        <v>2.8300411429102988E-3</v>
      </c>
      <c r="E12" s="195">
        <v>2.4399679192033284E-3</v>
      </c>
      <c r="F12" s="195">
        <v>2.6621773668000039E-3</v>
      </c>
      <c r="G12" s="196">
        <v>1.5992669052770207E-3</v>
      </c>
    </row>
    <row r="13" spans="2:7" ht="18.75" x14ac:dyDescent="0.3">
      <c r="B13" s="58" t="s">
        <v>138</v>
      </c>
      <c r="C13" s="191">
        <v>1.5412576901426406E-3</v>
      </c>
      <c r="D13" s="192">
        <v>1.6417132745792918E-3</v>
      </c>
      <c r="E13" s="192">
        <v>2.7689510897562605E-3</v>
      </c>
      <c r="F13" s="192">
        <v>2.4169627090047125E-3</v>
      </c>
      <c r="G13" s="193">
        <v>1.591576988712105E-3</v>
      </c>
    </row>
    <row r="14" spans="2:7" ht="18.75" x14ac:dyDescent="0.3">
      <c r="B14" s="57" t="s">
        <v>144</v>
      </c>
      <c r="C14" s="194">
        <v>4.6264636296214503E-4</v>
      </c>
      <c r="D14" s="195">
        <v>6.490687836573398E-4</v>
      </c>
      <c r="E14" s="195">
        <v>1.0016976907241783E-3</v>
      </c>
      <c r="F14" s="195">
        <v>1.2605655056444501E-3</v>
      </c>
      <c r="G14" s="196">
        <v>1.4949169950528661E-3</v>
      </c>
    </row>
    <row r="15" spans="2:7" ht="18.75" x14ac:dyDescent="0.3">
      <c r="B15" s="58" t="s">
        <v>147</v>
      </c>
      <c r="C15" s="191">
        <v>3.5284146705939274E-4</v>
      </c>
      <c r="D15" s="192">
        <v>3.1534814092944202E-4</v>
      </c>
      <c r="E15" s="192">
        <v>3.89454587337455E-4</v>
      </c>
      <c r="F15" s="192">
        <v>5.6001749129719087E-4</v>
      </c>
      <c r="G15" s="193">
        <v>8.8579502749572476E-4</v>
      </c>
    </row>
    <row r="16" spans="2:7" ht="19.5" thickBot="1" x14ac:dyDescent="0.35">
      <c r="B16" s="57" t="s">
        <v>148</v>
      </c>
      <c r="C16" s="194">
        <v>5.3083027501665055E-4</v>
      </c>
      <c r="D16" s="195">
        <v>2.7323997677746077E-4</v>
      </c>
      <c r="E16" s="195">
        <v>2.9316940156898257E-4</v>
      </c>
      <c r="F16" s="195">
        <v>2.447628675512068E-4</v>
      </c>
      <c r="G16" s="196">
        <v>3.9062211620600757E-4</v>
      </c>
    </row>
    <row r="17" spans="2:7" ht="19.5" thickBot="1" x14ac:dyDescent="0.35">
      <c r="B17" s="71" t="s">
        <v>8</v>
      </c>
      <c r="C17" s="72">
        <v>100</v>
      </c>
      <c r="D17" s="73">
        <v>100</v>
      </c>
      <c r="E17" s="73">
        <v>99.999998083226203</v>
      </c>
      <c r="F17" s="73">
        <v>100</v>
      </c>
      <c r="G17" s="187">
        <v>99.999997172894496</v>
      </c>
    </row>
    <row r="18" spans="2:7" x14ac:dyDescent="0.2">
      <c r="B18" s="79" t="s">
        <v>9</v>
      </c>
    </row>
    <row r="19" spans="2:7" ht="15.75" thickBot="1" x14ac:dyDescent="0.25"/>
    <row r="20" spans="2:7" ht="30.75" thickBot="1" x14ac:dyDescent="0.25">
      <c r="B20" s="85" t="s">
        <v>202</v>
      </c>
      <c r="C20" s="148">
        <v>2013</v>
      </c>
      <c r="D20" s="149">
        <v>2014</v>
      </c>
      <c r="E20" s="149">
        <v>2015</v>
      </c>
      <c r="F20" s="150">
        <v>2016</v>
      </c>
      <c r="G20" s="150">
        <v>2017</v>
      </c>
    </row>
    <row r="21" spans="2:7" ht="18.75" x14ac:dyDescent="0.3">
      <c r="B21" s="57" t="s">
        <v>22</v>
      </c>
      <c r="C21" s="188">
        <v>0.1526170802559948</v>
      </c>
      <c r="D21" s="189">
        <v>0.17368485865416164</v>
      </c>
      <c r="E21" s="189">
        <v>0.17713696611229743</v>
      </c>
      <c r="F21" s="189">
        <v>0.17583352116888451</v>
      </c>
      <c r="G21" s="190">
        <v>0.17391883389601057</v>
      </c>
    </row>
    <row r="22" spans="2:7" ht="18.75" x14ac:dyDescent="0.3">
      <c r="B22" s="58" t="s">
        <v>21</v>
      </c>
      <c r="C22" s="191">
        <v>7.3886782760978015E-2</v>
      </c>
      <c r="D22" s="192">
        <v>8.6433446430295394E-2</v>
      </c>
      <c r="E22" s="192">
        <v>9.7820456773174039E-2</v>
      </c>
      <c r="F22" s="192">
        <v>9.647929454562322E-2</v>
      </c>
      <c r="G22" s="193">
        <v>8.6560165514952755E-2</v>
      </c>
    </row>
    <row r="23" spans="2:7" ht="18.75" x14ac:dyDescent="0.3">
      <c r="B23" s="57" t="s">
        <v>152</v>
      </c>
      <c r="C23" s="194">
        <v>0.14127416534500065</v>
      </c>
      <c r="D23" s="195">
        <v>0.11908766592197736</v>
      </c>
      <c r="E23" s="195">
        <v>9.4307640486812339E-2</v>
      </c>
      <c r="F23" s="195">
        <v>7.4044125241935793E-2</v>
      </c>
      <c r="G23" s="196">
        <v>7.3352247614892466E-2</v>
      </c>
    </row>
    <row r="24" spans="2:7" ht="18.75" x14ac:dyDescent="0.3">
      <c r="B24" s="58" t="s">
        <v>130</v>
      </c>
      <c r="C24" s="191">
        <v>3.3602813364575698E-2</v>
      </c>
      <c r="D24" s="192">
        <v>4.2722512445826463E-2</v>
      </c>
      <c r="E24" s="192">
        <v>5.1898370444641184E-2</v>
      </c>
      <c r="F24" s="192">
        <v>6.7918204656444423E-2</v>
      </c>
      <c r="G24" s="193">
        <v>6.34889431178884E-2</v>
      </c>
    </row>
    <row r="25" spans="2:7" ht="18.75" x14ac:dyDescent="0.3">
      <c r="B25" s="57" t="s">
        <v>140</v>
      </c>
      <c r="C25" s="194">
        <v>5.9450805688059355E-2</v>
      </c>
      <c r="D25" s="195">
        <v>6.221626199937446E-2</v>
      </c>
      <c r="E25" s="195">
        <v>6.787165223638332E-2</v>
      </c>
      <c r="F25" s="195">
        <v>5.9091330181302949E-2</v>
      </c>
      <c r="G25" s="196">
        <v>5.986541931824519E-2</v>
      </c>
    </row>
    <row r="26" spans="2:7" ht="18.75" x14ac:dyDescent="0.3">
      <c r="B26" s="58" t="s">
        <v>151</v>
      </c>
      <c r="C26" s="191">
        <v>6.0384141361239631E-2</v>
      </c>
      <c r="D26" s="192">
        <v>6.1177008771524127E-2</v>
      </c>
      <c r="E26" s="192">
        <v>5.8569011368039228E-2</v>
      </c>
      <c r="F26" s="192">
        <v>4.7717322989675022E-2</v>
      </c>
      <c r="G26" s="193">
        <v>5.2504698694571125E-2</v>
      </c>
    </row>
    <row r="27" spans="2:7" ht="18.75" x14ac:dyDescent="0.3">
      <c r="B27" s="57" t="s">
        <v>141</v>
      </c>
      <c r="C27" s="194">
        <v>3.771613588880534E-2</v>
      </c>
      <c r="D27" s="195">
        <v>3.790630046927275E-2</v>
      </c>
      <c r="E27" s="195">
        <v>4.1302471857354313E-2</v>
      </c>
      <c r="F27" s="195">
        <v>4.6187231202251107E-2</v>
      </c>
      <c r="G27" s="196">
        <v>4.4375379814492431E-2</v>
      </c>
    </row>
    <row r="28" spans="2:7" ht="18.75" x14ac:dyDescent="0.3">
      <c r="B28" s="58" t="s">
        <v>149</v>
      </c>
      <c r="C28" s="191">
        <v>7.9301039652994426E-2</v>
      </c>
      <c r="D28" s="192">
        <v>4.8508822012630078E-2</v>
      </c>
      <c r="E28" s="192">
        <v>4.5199152905150086E-2</v>
      </c>
      <c r="F28" s="192">
        <v>3.3183938719370913E-2</v>
      </c>
      <c r="G28" s="193">
        <v>4.2173670705191374E-2</v>
      </c>
    </row>
    <row r="29" spans="2:7" ht="18.75" x14ac:dyDescent="0.3">
      <c r="B29" s="57" t="s">
        <v>142</v>
      </c>
      <c r="C29" s="194">
        <v>4.1561778855101567E-2</v>
      </c>
      <c r="D29" s="195">
        <v>4.3046474814803427E-2</v>
      </c>
      <c r="E29" s="195">
        <v>3.8169713334425488E-2</v>
      </c>
      <c r="F29" s="195">
        <v>4.2947025181070179E-2</v>
      </c>
      <c r="G29" s="196">
        <v>4.11972199133189E-2</v>
      </c>
    </row>
    <row r="30" spans="2:7" ht="19.5" thickBot="1" x14ac:dyDescent="0.35">
      <c r="B30" s="57" t="s">
        <v>153</v>
      </c>
      <c r="C30" s="188">
        <v>2.2875951638466781E-2</v>
      </c>
      <c r="D30" s="189">
        <v>3.4912155541782432E-2</v>
      </c>
      <c r="E30" s="189">
        <v>2.2637114863484478E-2</v>
      </c>
      <c r="F30" s="189">
        <v>2.0920016509497433E-2</v>
      </c>
      <c r="G30" s="190">
        <v>3.0676125361817595E-2</v>
      </c>
    </row>
    <row r="31" spans="2:7" ht="19.5" thickBot="1" x14ac:dyDescent="0.35">
      <c r="B31" s="71" t="s">
        <v>8</v>
      </c>
      <c r="C31" s="72">
        <v>100</v>
      </c>
      <c r="D31" s="73">
        <v>100</v>
      </c>
      <c r="E31" s="73">
        <v>100</v>
      </c>
      <c r="F31" s="73">
        <v>100</v>
      </c>
      <c r="G31" s="74">
        <v>100</v>
      </c>
    </row>
    <row r="32" spans="2:7" x14ac:dyDescent="0.2">
      <c r="B32" s="79" t="s">
        <v>9</v>
      </c>
    </row>
    <row r="34" spans="2:7" ht="23.25" x14ac:dyDescent="0.2">
      <c r="B34" s="218" t="s">
        <v>80</v>
      </c>
      <c r="C34" s="261" t="s">
        <v>81</v>
      </c>
      <c r="D34" s="261"/>
      <c r="E34" s="261"/>
      <c r="F34" s="261"/>
      <c r="G34" s="261"/>
    </row>
    <row r="35" spans="2:7" ht="7.5" customHeight="1" thickBot="1" x14ac:dyDescent="0.25"/>
    <row r="36" spans="2:7" ht="24" thickBot="1" x14ac:dyDescent="0.25">
      <c r="B36" s="85" t="s">
        <v>201</v>
      </c>
      <c r="C36" s="6">
        <v>2013</v>
      </c>
      <c r="D36" s="6">
        <v>2014</v>
      </c>
      <c r="E36" s="6">
        <v>2015</v>
      </c>
      <c r="F36" s="132">
        <v>2016</v>
      </c>
      <c r="G36" s="99">
        <v>2017</v>
      </c>
    </row>
    <row r="37" spans="2:7" ht="18.75" x14ac:dyDescent="0.3">
      <c r="B37" s="57" t="s">
        <v>149</v>
      </c>
      <c r="C37" s="189">
        <v>0.99135724089550781</v>
      </c>
      <c r="D37" s="189">
        <v>0.92732047862969125</v>
      </c>
      <c r="E37" s="189">
        <v>0.82734832362294819</v>
      </c>
      <c r="F37" s="200">
        <v>0.66217388780858988</v>
      </c>
      <c r="G37" s="190">
        <v>0.89052792312955209</v>
      </c>
    </row>
    <row r="38" spans="2:7" ht="18.75" x14ac:dyDescent="0.3">
      <c r="B38" s="58" t="s">
        <v>157</v>
      </c>
      <c r="C38" s="192">
        <v>1.4979052723996344E-5</v>
      </c>
      <c r="D38" s="192">
        <v>4.7834225619043685E-2</v>
      </c>
      <c r="E38" s="192">
        <v>0.1315761574243707</v>
      </c>
      <c r="F38" s="201">
        <v>0.29449529273619374</v>
      </c>
      <c r="G38" s="193">
        <v>8.3436241465588687E-2</v>
      </c>
    </row>
    <row r="39" spans="2:7" ht="18.75" x14ac:dyDescent="0.3">
      <c r="B39" s="57" t="s">
        <v>151</v>
      </c>
      <c r="C39" s="189">
        <v>3.0914739805997871E-3</v>
      </c>
      <c r="D39" s="189">
        <v>8.1290594758815088E-3</v>
      </c>
      <c r="E39" s="189">
        <v>8.335503388780828E-3</v>
      </c>
      <c r="F39" s="200">
        <v>9.3536032955707261E-3</v>
      </c>
      <c r="G39" s="190">
        <v>7.7293881646532591E-3</v>
      </c>
    </row>
    <row r="40" spans="2:7" ht="18.75" x14ac:dyDescent="0.3">
      <c r="B40" s="58" t="s">
        <v>146</v>
      </c>
      <c r="C40" s="192">
        <v>3.0397347637639701E-3</v>
      </c>
      <c r="D40" s="192">
        <v>5.1994870337328724E-3</v>
      </c>
      <c r="E40" s="192">
        <v>4.7763253660894249E-3</v>
      </c>
      <c r="F40" s="201">
        <v>2.7556576995493667E-3</v>
      </c>
      <c r="G40" s="193">
        <v>1.5971054710665713E-3</v>
      </c>
    </row>
    <row r="41" spans="2:7" ht="18.75" x14ac:dyDescent="0.3">
      <c r="B41" s="57" t="s">
        <v>154</v>
      </c>
      <c r="C41" s="189">
        <v>8.7787188838574302E-4</v>
      </c>
      <c r="D41" s="189">
        <v>3.3480658823080841E-3</v>
      </c>
      <c r="E41" s="189">
        <v>3.8382277717675523E-3</v>
      </c>
      <c r="F41" s="200">
        <v>6.6818173543607782E-3</v>
      </c>
      <c r="G41" s="190">
        <v>4.2248433648233268E-3</v>
      </c>
    </row>
    <row r="42" spans="2:7" ht="18.75" x14ac:dyDescent="0.3">
      <c r="B42" s="58" t="s">
        <v>155</v>
      </c>
      <c r="C42" s="192">
        <v>4.3890069708451244E-4</v>
      </c>
      <c r="D42" s="192">
        <v>2.2521437812626035E-3</v>
      </c>
      <c r="E42" s="192">
        <v>3.7926122567321792E-3</v>
      </c>
      <c r="F42" s="201">
        <v>5.0349910385766297E-3</v>
      </c>
      <c r="G42" s="193">
        <v>3.3273162280161154E-3</v>
      </c>
    </row>
    <row r="43" spans="2:7" ht="18.75" x14ac:dyDescent="0.3">
      <c r="B43" s="57" t="s">
        <v>134</v>
      </c>
      <c r="C43" s="189">
        <v>0</v>
      </c>
      <c r="D43" s="189">
        <v>6.6822722505365897E-5</v>
      </c>
      <c r="E43" s="189">
        <v>9.2821286202646718E-3</v>
      </c>
      <c r="F43" s="200">
        <v>6.0416563105547983E-3</v>
      </c>
      <c r="G43" s="190">
        <v>2.0887836374799697E-3</v>
      </c>
    </row>
    <row r="44" spans="2:7" ht="18.75" x14ac:dyDescent="0.3">
      <c r="B44" s="58" t="s">
        <v>158</v>
      </c>
      <c r="C44" s="192">
        <v>3.2162689393653091E-4</v>
      </c>
      <c r="D44" s="192">
        <v>1.0542013019350887E-3</v>
      </c>
      <c r="E44" s="192">
        <v>4.8376280757841551E-3</v>
      </c>
      <c r="F44" s="201">
        <v>4.0598141564531162E-3</v>
      </c>
      <c r="G44" s="193">
        <v>7.1516648946515801E-4</v>
      </c>
    </row>
    <row r="45" spans="2:7" ht="18.75" x14ac:dyDescent="0.3">
      <c r="B45" s="57" t="s">
        <v>137</v>
      </c>
      <c r="C45" s="189">
        <v>1.6268860146380942E-4</v>
      </c>
      <c r="D45" s="189">
        <v>8.7122477512573484E-4</v>
      </c>
      <c r="E45" s="189">
        <v>2.0332163366541902E-3</v>
      </c>
      <c r="F45" s="200">
        <v>2.7309425686727114E-3</v>
      </c>
      <c r="G45" s="190">
        <v>2.0043402613641806E-3</v>
      </c>
    </row>
    <row r="46" spans="2:7" ht="19.5" thickBot="1" x14ac:dyDescent="0.35">
      <c r="B46" s="58" t="s">
        <v>156</v>
      </c>
      <c r="C46" s="192">
        <v>0</v>
      </c>
      <c r="D46" s="192">
        <v>1.3073625048648308E-3</v>
      </c>
      <c r="E46" s="192">
        <v>0</v>
      </c>
      <c r="F46" s="201">
        <v>1.2548265356650936E-3</v>
      </c>
      <c r="G46" s="193">
        <v>8.0382848316352083E-4</v>
      </c>
    </row>
    <row r="47" spans="2:7" ht="19.5" thickBot="1" x14ac:dyDescent="0.35">
      <c r="B47" s="71" t="s">
        <v>0</v>
      </c>
      <c r="C47" s="73">
        <v>100</v>
      </c>
      <c r="D47" s="73">
        <v>100</v>
      </c>
      <c r="E47" s="86">
        <v>100</v>
      </c>
      <c r="F47" s="133">
        <v>100</v>
      </c>
      <c r="G47" s="74">
        <v>100</v>
      </c>
    </row>
    <row r="48" spans="2:7" x14ac:dyDescent="0.2">
      <c r="B48" s="80" t="s">
        <v>14</v>
      </c>
    </row>
    <row r="49" spans="2:8" ht="15.75" thickBot="1" x14ac:dyDescent="0.25"/>
    <row r="50" spans="2:8" ht="30.75" thickBot="1" x14ac:dyDescent="0.25">
      <c r="B50" s="85" t="s">
        <v>202</v>
      </c>
      <c r="C50" s="6">
        <v>2013</v>
      </c>
      <c r="D50" s="6">
        <v>2014</v>
      </c>
      <c r="E50" s="6">
        <v>2015</v>
      </c>
      <c r="F50" s="7">
        <v>2016</v>
      </c>
      <c r="G50" s="99">
        <v>2017</v>
      </c>
      <c r="H50" s="81"/>
    </row>
    <row r="51" spans="2:8" ht="18.75" x14ac:dyDescent="0.3">
      <c r="B51" s="57" t="s">
        <v>159</v>
      </c>
      <c r="C51" s="189">
        <v>0.12445059177606053</v>
      </c>
      <c r="D51" s="189">
        <v>0.12696900483605433</v>
      </c>
      <c r="E51" s="189">
        <v>8.2554510319283625E-2</v>
      </c>
      <c r="F51" s="190">
        <v>0.10475685113362557</v>
      </c>
      <c r="G51" s="190">
        <v>0.17002808885541618</v>
      </c>
    </row>
    <row r="52" spans="2:8" ht="18.75" x14ac:dyDescent="0.3">
      <c r="B52" s="58" t="s">
        <v>21</v>
      </c>
      <c r="C52" s="192">
        <v>0.10160666110973986</v>
      </c>
      <c r="D52" s="192">
        <v>0.11159948118516382</v>
      </c>
      <c r="E52" s="192">
        <v>0.1105260502202228</v>
      </c>
      <c r="F52" s="193">
        <v>8.561401320006598E-2</v>
      </c>
      <c r="G52" s="193">
        <v>6.6570994720026158E-2</v>
      </c>
    </row>
    <row r="53" spans="2:8" ht="18.75" x14ac:dyDescent="0.3">
      <c r="B53" s="57" t="s">
        <v>22</v>
      </c>
      <c r="C53" s="189">
        <v>0.11610258145762423</v>
      </c>
      <c r="D53" s="189">
        <v>0.11080918187876208</v>
      </c>
      <c r="E53" s="189">
        <v>7.0356814429202108E-2</v>
      </c>
      <c r="F53" s="190">
        <v>6.8562416929376396E-2</v>
      </c>
      <c r="G53" s="190">
        <v>6.9584188068640626E-2</v>
      </c>
    </row>
    <row r="54" spans="2:8" ht="18.75" x14ac:dyDescent="0.3">
      <c r="B54" s="58" t="s">
        <v>152</v>
      </c>
      <c r="C54" s="192">
        <v>9.4230754559378654E-2</v>
      </c>
      <c r="D54" s="192">
        <v>7.539412207662799E-2</v>
      </c>
      <c r="E54" s="192">
        <v>3.9906855634661627E-2</v>
      </c>
      <c r="F54" s="193">
        <v>3.5512345725236753E-2</v>
      </c>
      <c r="G54" s="193">
        <v>3.9749862570140418E-2</v>
      </c>
    </row>
    <row r="55" spans="2:8" ht="18.75" x14ac:dyDescent="0.3">
      <c r="B55" s="57" t="s">
        <v>140</v>
      </c>
      <c r="C55" s="189">
        <v>3.8187061087233097E-2</v>
      </c>
      <c r="D55" s="189">
        <v>3.5187280458973867E-2</v>
      </c>
      <c r="E55" s="189">
        <v>4.7892919577175085E-2</v>
      </c>
      <c r="F55" s="190">
        <v>5.7854766861465942E-2</v>
      </c>
      <c r="G55" s="190">
        <v>5.958056213047374E-2</v>
      </c>
    </row>
    <row r="56" spans="2:8" ht="18.75" x14ac:dyDescent="0.3">
      <c r="B56" s="58" t="s">
        <v>141</v>
      </c>
      <c r="C56" s="192">
        <v>2.752570540362818E-2</v>
      </c>
      <c r="D56" s="192">
        <v>2.9214662708150579E-2</v>
      </c>
      <c r="E56" s="192">
        <v>3.2289609927622143E-2</v>
      </c>
      <c r="F56" s="193">
        <v>3.012427660453993E-2</v>
      </c>
      <c r="G56" s="193">
        <v>2.8216601284962985E-2</v>
      </c>
    </row>
    <row r="57" spans="2:8" ht="18.75" x14ac:dyDescent="0.3">
      <c r="B57" s="57" t="s">
        <v>160</v>
      </c>
      <c r="C57" s="189">
        <v>1.7987580410070165E-2</v>
      </c>
      <c r="D57" s="189">
        <v>2.5042627600775434E-2</v>
      </c>
      <c r="E57" s="189">
        <v>3.7035413582213787E-2</v>
      </c>
      <c r="F57" s="190">
        <v>3.8700495247602003E-2</v>
      </c>
      <c r="G57" s="190">
        <v>3.2528310000219815E-2</v>
      </c>
    </row>
    <row r="58" spans="2:8" ht="18.75" x14ac:dyDescent="0.3">
      <c r="B58" s="58" t="s">
        <v>142</v>
      </c>
      <c r="C58" s="192">
        <v>2.1922743441425717E-2</v>
      </c>
      <c r="D58" s="192">
        <v>2.0464934635987642E-2</v>
      </c>
      <c r="E58" s="192">
        <v>2.3391700319905957E-2</v>
      </c>
      <c r="F58" s="193">
        <v>3.0613478943694032E-2</v>
      </c>
      <c r="G58" s="193">
        <v>3.7161556636408868E-2</v>
      </c>
    </row>
    <row r="59" spans="2:8" ht="18.75" x14ac:dyDescent="0.3">
      <c r="B59" s="57" t="s">
        <v>161</v>
      </c>
      <c r="C59" s="189">
        <v>2.2696594775986761E-2</v>
      </c>
      <c r="D59" s="189">
        <v>2.6584920277311849E-2</v>
      </c>
      <c r="E59" s="189">
        <v>2.7532625046011377E-2</v>
      </c>
      <c r="F59" s="190">
        <v>1.7016185690027361E-2</v>
      </c>
      <c r="G59" s="190">
        <v>1.7230079781997597E-2</v>
      </c>
    </row>
    <row r="60" spans="2:8" ht="19.5" thickBot="1" x14ac:dyDescent="0.35">
      <c r="B60" s="58" t="s">
        <v>130</v>
      </c>
      <c r="C60" s="192">
        <v>2.1939696098124364E-2</v>
      </c>
      <c r="D60" s="192">
        <v>2.2520766760263433E-2</v>
      </c>
      <c r="E60" s="192">
        <v>1.6675553293816356E-2</v>
      </c>
      <c r="F60" s="193">
        <v>1.5544038096309123E-2</v>
      </c>
      <c r="G60" s="193">
        <v>2.041853913824563E-2</v>
      </c>
    </row>
    <row r="61" spans="2:8" ht="19.5" thickBot="1" x14ac:dyDescent="0.35">
      <c r="B61" s="71" t="s">
        <v>0</v>
      </c>
      <c r="C61" s="73">
        <v>100</v>
      </c>
      <c r="D61" s="73">
        <v>100</v>
      </c>
      <c r="E61" s="86">
        <v>100</v>
      </c>
      <c r="F61" s="74">
        <v>100</v>
      </c>
      <c r="G61" s="74">
        <v>100</v>
      </c>
    </row>
    <row r="62" spans="2:8" x14ac:dyDescent="0.2">
      <c r="B62" s="80" t="s">
        <v>14</v>
      </c>
    </row>
    <row r="63" spans="2:8" x14ac:dyDescent="0.2">
      <c r="B63" s="80"/>
    </row>
    <row r="65" spans="2:7" ht="23.25" x14ac:dyDescent="0.2">
      <c r="B65" s="218" t="s">
        <v>82</v>
      </c>
      <c r="C65" s="261" t="s">
        <v>83</v>
      </c>
      <c r="D65" s="261"/>
      <c r="E65" s="261"/>
      <c r="F65" s="261"/>
      <c r="G65" s="261"/>
    </row>
    <row r="66" spans="2:7" ht="7.5" customHeight="1" thickBot="1" x14ac:dyDescent="0.25"/>
    <row r="67" spans="2:7" ht="24" thickBot="1" x14ac:dyDescent="0.25">
      <c r="B67" s="85" t="s">
        <v>201</v>
      </c>
      <c r="C67" s="6" t="s">
        <v>178</v>
      </c>
      <c r="D67" s="6" t="s">
        <v>179</v>
      </c>
      <c r="E67" s="6" t="s">
        <v>180</v>
      </c>
      <c r="F67" s="6" t="s">
        <v>181</v>
      </c>
      <c r="G67" s="7" t="s">
        <v>182</v>
      </c>
    </row>
    <row r="68" spans="2:7" ht="18.75" x14ac:dyDescent="0.3">
      <c r="B68" s="57" t="s">
        <v>162</v>
      </c>
      <c r="C68" s="189">
        <v>0.40080227289165615</v>
      </c>
      <c r="D68" s="189">
        <v>0.40692732556275879</v>
      </c>
      <c r="E68" s="189">
        <v>0.38998440757106106</v>
      </c>
      <c r="F68" s="189">
        <v>0.29847004135073607</v>
      </c>
      <c r="G68" s="190">
        <v>0.34018069730196326</v>
      </c>
    </row>
    <row r="69" spans="2:7" ht="18.75" x14ac:dyDescent="0.3">
      <c r="B69" s="58" t="s">
        <v>137</v>
      </c>
      <c r="C69" s="192">
        <v>0.30420206189420523</v>
      </c>
      <c r="D69" s="192">
        <v>0.345870459399507</v>
      </c>
      <c r="E69" s="192">
        <v>0.32143786059671886</v>
      </c>
      <c r="F69" s="192">
        <v>0.35906034270475512</v>
      </c>
      <c r="G69" s="193">
        <v>0.29150646599689206</v>
      </c>
    </row>
    <row r="70" spans="2:7" ht="18.75" x14ac:dyDescent="0.3">
      <c r="B70" s="57" t="s">
        <v>136</v>
      </c>
      <c r="C70" s="189">
        <v>0.16182956814473656</v>
      </c>
      <c r="D70" s="189">
        <v>0.13847306808490237</v>
      </c>
      <c r="E70" s="189">
        <v>0.15392012709639144</v>
      </c>
      <c r="F70" s="189">
        <v>0.13664035106190603</v>
      </c>
      <c r="G70" s="190">
        <v>0.26443101558768911</v>
      </c>
    </row>
    <row r="71" spans="2:7" ht="18.75" x14ac:dyDescent="0.3">
      <c r="B71" s="58" t="s">
        <v>177</v>
      </c>
      <c r="C71" s="192">
        <v>5.622736230763771E-2</v>
      </c>
      <c r="D71" s="192">
        <v>5.4279680811580452E-2</v>
      </c>
      <c r="E71" s="192">
        <v>6.701604489358777E-2</v>
      </c>
      <c r="F71" s="192">
        <v>6.1692607718822921E-2</v>
      </c>
      <c r="G71" s="193">
        <v>3.9855818017432786E-2</v>
      </c>
    </row>
    <row r="72" spans="2:7" ht="18.75" x14ac:dyDescent="0.3">
      <c r="B72" s="57" t="s">
        <v>175</v>
      </c>
      <c r="C72" s="189">
        <v>2.4183567210654604E-2</v>
      </c>
      <c r="D72" s="189">
        <v>1.9461705641379331E-2</v>
      </c>
      <c r="E72" s="189">
        <v>2.2522156147173768E-2</v>
      </c>
      <c r="F72" s="189">
        <v>3.0982524640374352E-2</v>
      </c>
      <c r="G72" s="190">
        <v>2.0897851741843939E-2</v>
      </c>
    </row>
    <row r="73" spans="2:7" ht="18.75" x14ac:dyDescent="0.3">
      <c r="B73" s="58" t="s">
        <v>22</v>
      </c>
      <c r="C73" s="192">
        <v>2.6405902863929588E-3</v>
      </c>
      <c r="D73" s="192">
        <v>2.3776967755629952E-3</v>
      </c>
      <c r="E73" s="192">
        <v>6.7169215574336251E-3</v>
      </c>
      <c r="F73" s="192">
        <v>6.901587005249965E-2</v>
      </c>
      <c r="G73" s="193">
        <v>2.3540302935551511E-3</v>
      </c>
    </row>
    <row r="74" spans="2:7" ht="18.75" x14ac:dyDescent="0.3">
      <c r="B74" s="57" t="s">
        <v>23</v>
      </c>
      <c r="C74" s="189">
        <v>2.00314358034753E-2</v>
      </c>
      <c r="D74" s="189">
        <v>1.5181149167318385E-2</v>
      </c>
      <c r="E74" s="189">
        <v>1.6637109363059604E-2</v>
      </c>
      <c r="F74" s="189">
        <v>1.8294574010331039E-2</v>
      </c>
      <c r="G74" s="190">
        <v>1.2139750018374404E-2</v>
      </c>
    </row>
    <row r="75" spans="2:7" ht="18.75" x14ac:dyDescent="0.3">
      <c r="B75" s="58" t="s">
        <v>166</v>
      </c>
      <c r="C75" s="192">
        <v>8.0736317325659653E-5</v>
      </c>
      <c r="D75" s="192">
        <v>1.2199700276092397E-3</v>
      </c>
      <c r="E75" s="192">
        <v>4.0621249026538322E-3</v>
      </c>
      <c r="F75" s="192">
        <v>6.5149287825242933E-3</v>
      </c>
      <c r="G75" s="193">
        <v>8.3333238512402867E-3</v>
      </c>
    </row>
    <row r="76" spans="2:7" ht="18.75" x14ac:dyDescent="0.3">
      <c r="B76" s="57" t="s">
        <v>141</v>
      </c>
      <c r="C76" s="189">
        <v>7.5784305948207889E-4</v>
      </c>
      <c r="D76" s="189">
        <v>3.2176255046642683E-3</v>
      </c>
      <c r="E76" s="189">
        <v>3.3692860325457881E-3</v>
      </c>
      <c r="F76" s="189">
        <v>4.8114404748133789E-3</v>
      </c>
      <c r="G76" s="190">
        <v>4.2616683244875555E-3</v>
      </c>
    </row>
    <row r="77" spans="2:7" ht="19.5" thickBot="1" x14ac:dyDescent="0.35">
      <c r="B77" s="58" t="s">
        <v>163</v>
      </c>
      <c r="C77" s="192">
        <v>1.8041090240858684E-3</v>
      </c>
      <c r="D77" s="192">
        <v>2.8307965221870228E-3</v>
      </c>
      <c r="E77" s="192">
        <v>2.3426564996865545E-3</v>
      </c>
      <c r="F77" s="192">
        <v>3.0566076643848252E-3</v>
      </c>
      <c r="G77" s="193">
        <v>2.7678318986287648E-3</v>
      </c>
    </row>
    <row r="78" spans="2:7" ht="19.5" thickBot="1" x14ac:dyDescent="0.35">
      <c r="B78" s="71" t="s">
        <v>0</v>
      </c>
      <c r="C78" s="73">
        <v>100</v>
      </c>
      <c r="D78" s="73">
        <v>100</v>
      </c>
      <c r="E78" s="73">
        <v>100</v>
      </c>
      <c r="F78" s="86">
        <v>100</v>
      </c>
      <c r="G78" s="74">
        <v>100</v>
      </c>
    </row>
    <row r="79" spans="2:7" x14ac:dyDescent="0.2">
      <c r="B79" s="79" t="s">
        <v>10</v>
      </c>
      <c r="C79" s="81"/>
      <c r="D79" s="81"/>
      <c r="E79" s="81"/>
      <c r="F79" s="81"/>
      <c r="G79" s="81"/>
    </row>
    <row r="80" spans="2:7" ht="15.75" thickBot="1" x14ac:dyDescent="0.25"/>
    <row r="81" spans="2:7" ht="30.75" thickBot="1" x14ac:dyDescent="0.25">
      <c r="B81" s="85" t="s">
        <v>202</v>
      </c>
      <c r="C81" s="231">
        <v>2015</v>
      </c>
      <c r="D81" s="231">
        <v>2016</v>
      </c>
      <c r="E81" s="231">
        <v>2017</v>
      </c>
      <c r="F81" s="231">
        <v>2018</v>
      </c>
      <c r="G81" s="232">
        <v>2019</v>
      </c>
    </row>
    <row r="82" spans="2:7" ht="18.75" x14ac:dyDescent="0.3">
      <c r="B82" s="57" t="s">
        <v>168</v>
      </c>
      <c r="C82" s="189">
        <v>0.21586539306062635</v>
      </c>
      <c r="D82" s="189">
        <v>0.2341348120854741</v>
      </c>
      <c r="E82" s="189">
        <v>0.29728722583809231</v>
      </c>
      <c r="F82" s="189">
        <v>0.3515270465640572</v>
      </c>
      <c r="G82" s="190">
        <v>0.33315398107807881</v>
      </c>
    </row>
    <row r="83" spans="2:7" ht="18.75" x14ac:dyDescent="0.3">
      <c r="B83" s="58" t="s">
        <v>22</v>
      </c>
      <c r="C83" s="192">
        <v>0.16434171119186719</v>
      </c>
      <c r="D83" s="192">
        <v>0.14751477782216982</v>
      </c>
      <c r="E83" s="192">
        <v>0.1245902387749141</v>
      </c>
      <c r="F83" s="192">
        <v>0.14814156388903393</v>
      </c>
      <c r="G83" s="193">
        <v>9.91292749619926E-2</v>
      </c>
    </row>
    <row r="84" spans="2:7" ht="18.75" x14ac:dyDescent="0.3">
      <c r="B84" s="57" t="s">
        <v>140</v>
      </c>
      <c r="C84" s="189">
        <v>8.7865214161583438E-2</v>
      </c>
      <c r="D84" s="189">
        <v>6.4639678914364659E-2</v>
      </c>
      <c r="E84" s="189">
        <v>5.9915949542088946E-2</v>
      </c>
      <c r="F84" s="189">
        <v>7.0788620880958122E-2</v>
      </c>
      <c r="G84" s="190">
        <v>6.7152796452802199E-2</v>
      </c>
    </row>
    <row r="85" spans="2:7" ht="18.75" x14ac:dyDescent="0.3">
      <c r="B85" s="58" t="s">
        <v>183</v>
      </c>
      <c r="C85" s="192">
        <v>5.1683875374361969E-2</v>
      </c>
      <c r="D85" s="192">
        <v>5.3682817734059862E-2</v>
      </c>
      <c r="E85" s="192">
        <v>5.861629451666963E-2</v>
      </c>
      <c r="F85" s="192">
        <v>4.1819100739768592E-2</v>
      </c>
      <c r="G85" s="193">
        <v>5.1212044701927868E-2</v>
      </c>
    </row>
    <row r="86" spans="2:7" ht="18.75" x14ac:dyDescent="0.3">
      <c r="B86" s="57" t="s">
        <v>21</v>
      </c>
      <c r="C86" s="189">
        <v>5.1122689670523976E-2</v>
      </c>
      <c r="D86" s="189">
        <v>5.2399013910644984E-2</v>
      </c>
      <c r="E86" s="189">
        <v>5.7101956436244147E-2</v>
      </c>
      <c r="F86" s="189">
        <v>3.1032994140039027E-2</v>
      </c>
      <c r="G86" s="190">
        <v>4.2138524584796243E-2</v>
      </c>
    </row>
    <row r="87" spans="2:7" ht="18.75" x14ac:dyDescent="0.3">
      <c r="B87" s="58" t="s">
        <v>130</v>
      </c>
      <c r="C87" s="192">
        <v>5.5064156147163888E-2</v>
      </c>
      <c r="D87" s="192">
        <v>3.6335345446571653E-2</v>
      </c>
      <c r="E87" s="192">
        <v>2.8334524009344192E-2</v>
      </c>
      <c r="F87" s="192">
        <v>5.1772002239543972E-2</v>
      </c>
      <c r="G87" s="193">
        <v>4.9807132410288585E-2</v>
      </c>
    </row>
    <row r="88" spans="2:7" ht="18.75" x14ac:dyDescent="0.3">
      <c r="B88" s="57" t="s">
        <v>184</v>
      </c>
      <c r="C88" s="189">
        <v>3.8335650516677686E-2</v>
      </c>
      <c r="D88" s="189">
        <v>3.7756817122716148E-2</v>
      </c>
      <c r="E88" s="189">
        <v>3.6316161642161074E-2</v>
      </c>
      <c r="F88" s="189">
        <v>3.332596954648618E-2</v>
      </c>
      <c r="G88" s="190">
        <v>3.9311437154104074E-2</v>
      </c>
    </row>
    <row r="89" spans="2:7" ht="18.75" x14ac:dyDescent="0.3">
      <c r="B89" s="58" t="s">
        <v>138</v>
      </c>
      <c r="C89" s="192">
        <v>3.3996732340571795E-2</v>
      </c>
      <c r="D89" s="192">
        <v>2.876357474190798E-2</v>
      </c>
      <c r="E89" s="192">
        <v>2.1280801107227049E-2</v>
      </c>
      <c r="F89" s="192">
        <v>1.8051817220189167E-2</v>
      </c>
      <c r="G89" s="193">
        <v>1.6658308740497674E-2</v>
      </c>
    </row>
    <row r="90" spans="2:7" ht="18.75" x14ac:dyDescent="0.3">
      <c r="B90" s="57" t="s">
        <v>23</v>
      </c>
      <c r="C90" s="189">
        <v>2.249101731946011E-2</v>
      </c>
      <c r="D90" s="189">
        <v>2.5528976371562827E-2</v>
      </c>
      <c r="E90" s="189">
        <v>2.537377372223389E-2</v>
      </c>
      <c r="F90" s="189">
        <v>1.9174155614276031E-2</v>
      </c>
      <c r="G90" s="190">
        <v>1.8199118478099047E-2</v>
      </c>
    </row>
    <row r="91" spans="2:7" ht="19.5" thickBot="1" x14ac:dyDescent="0.35">
      <c r="B91" s="58" t="s">
        <v>151</v>
      </c>
      <c r="C91" s="192">
        <v>2.3301426764993999E-2</v>
      </c>
      <c r="D91" s="192">
        <v>2.6923009724145068E-2</v>
      </c>
      <c r="E91" s="192">
        <v>2.5188086282983583E-2</v>
      </c>
      <c r="F91" s="192">
        <v>1.3982111748774763E-2</v>
      </c>
      <c r="G91" s="193">
        <v>2.0254374472291996E-2</v>
      </c>
    </row>
    <row r="92" spans="2:7" ht="19.5" thickBot="1" x14ac:dyDescent="0.35">
      <c r="B92" s="71" t="s">
        <v>0</v>
      </c>
      <c r="C92" s="73">
        <v>100</v>
      </c>
      <c r="D92" s="73">
        <v>100</v>
      </c>
      <c r="E92" s="73">
        <v>100</v>
      </c>
      <c r="F92" s="86">
        <v>100</v>
      </c>
      <c r="G92" s="74">
        <v>100</v>
      </c>
    </row>
    <row r="93" spans="2:7" x14ac:dyDescent="0.2">
      <c r="B93" s="79" t="s">
        <v>10</v>
      </c>
      <c r="C93" s="81"/>
      <c r="D93" s="81"/>
      <c r="E93" s="81"/>
      <c r="F93" s="81"/>
      <c r="G93" s="81"/>
    </row>
    <row r="94" spans="2:7" x14ac:dyDescent="0.2">
      <c r="B94" s="79"/>
      <c r="C94" s="81"/>
      <c r="D94" s="81"/>
      <c r="E94" s="81"/>
      <c r="F94" s="81"/>
      <c r="G94" s="81"/>
    </row>
    <row r="95" spans="2:7" x14ac:dyDescent="0.2">
      <c r="B95" s="79"/>
      <c r="C95" s="81"/>
      <c r="D95" s="81"/>
      <c r="E95" s="81"/>
      <c r="F95" s="81"/>
      <c r="G95" s="81"/>
    </row>
    <row r="96" spans="2:7" ht="23.25" x14ac:dyDescent="0.2">
      <c r="B96" s="218" t="s">
        <v>84</v>
      </c>
      <c r="C96" s="261" t="s">
        <v>85</v>
      </c>
      <c r="D96" s="261"/>
      <c r="E96" s="261"/>
      <c r="F96" s="261"/>
      <c r="G96" s="261"/>
    </row>
    <row r="97" spans="2:7" ht="7.5" customHeight="1" thickBot="1" x14ac:dyDescent="0.25"/>
    <row r="98" spans="2:7" ht="24" thickBot="1" x14ac:dyDescent="0.25">
      <c r="B98" s="85" t="s">
        <v>201</v>
      </c>
      <c r="C98" s="231">
        <v>2015</v>
      </c>
      <c r="D98" s="231">
        <v>2016</v>
      </c>
      <c r="E98" s="231">
        <v>2017</v>
      </c>
      <c r="F98" s="231">
        <v>2018</v>
      </c>
      <c r="G98" s="232">
        <v>2019</v>
      </c>
    </row>
    <row r="99" spans="2:7" ht="18.75" x14ac:dyDescent="0.3">
      <c r="B99" s="57" t="s">
        <v>21</v>
      </c>
      <c r="C99" s="189">
        <v>0.16145657362409949</v>
      </c>
      <c r="D99" s="189">
        <v>0.16341477203880678</v>
      </c>
      <c r="E99" s="189">
        <v>0.16555065734875016</v>
      </c>
      <c r="F99" s="189">
        <v>0.16838729770248362</v>
      </c>
      <c r="G99" s="190">
        <v>0.18109324527739568</v>
      </c>
    </row>
    <row r="100" spans="2:7" ht="18.75" x14ac:dyDescent="0.3">
      <c r="B100" s="58" t="s">
        <v>183</v>
      </c>
      <c r="C100" s="192">
        <v>0.1188038272881622</v>
      </c>
      <c r="D100" s="192">
        <v>0.13688031526161323</v>
      </c>
      <c r="E100" s="192">
        <v>0.13290207859921652</v>
      </c>
      <c r="F100" s="192">
        <v>0.13259244252912011</v>
      </c>
      <c r="G100" s="193">
        <v>0.13074435255417027</v>
      </c>
    </row>
    <row r="101" spans="2:7" ht="18.75" x14ac:dyDescent="0.3">
      <c r="B101" s="57" t="s">
        <v>134</v>
      </c>
      <c r="C101" s="189">
        <v>8.4084727470116416E-2</v>
      </c>
      <c r="D101" s="189">
        <v>9.3075836992841665E-2</v>
      </c>
      <c r="E101" s="189">
        <v>0.10116462176537387</v>
      </c>
      <c r="F101" s="189">
        <v>0.10802786670485372</v>
      </c>
      <c r="G101" s="190">
        <v>9.9565727726129941E-2</v>
      </c>
    </row>
    <row r="102" spans="2:7" ht="18.75" x14ac:dyDescent="0.3">
      <c r="B102" s="58" t="s">
        <v>132</v>
      </c>
      <c r="C102" s="192">
        <v>9.3171702230676029E-2</v>
      </c>
      <c r="D102" s="192">
        <v>9.773747562630461E-2</v>
      </c>
      <c r="E102" s="192">
        <v>9.4036897794032515E-2</v>
      </c>
      <c r="F102" s="192">
        <v>8.6596209983160491E-2</v>
      </c>
      <c r="G102" s="193">
        <v>8.2821758945468824E-2</v>
      </c>
    </row>
    <row r="103" spans="2:7" ht="18.75" x14ac:dyDescent="0.3">
      <c r="B103" s="57" t="s">
        <v>176</v>
      </c>
      <c r="C103" s="189">
        <v>7.5235900896968147E-2</v>
      </c>
      <c r="D103" s="189">
        <v>5.0759254884163683E-2</v>
      </c>
      <c r="E103" s="189">
        <v>4.4536223164404899E-2</v>
      </c>
      <c r="F103" s="189">
        <v>5.123564043769311E-2</v>
      </c>
      <c r="G103" s="190">
        <v>4.8980289703810347E-2</v>
      </c>
    </row>
    <row r="104" spans="2:7" ht="18.75" x14ac:dyDescent="0.3">
      <c r="B104" s="58" t="s">
        <v>137</v>
      </c>
      <c r="C104" s="192">
        <v>4.7891123005149423E-2</v>
      </c>
      <c r="D104" s="192">
        <v>5.3406600033744867E-2</v>
      </c>
      <c r="E104" s="192">
        <v>5.1267619709604306E-2</v>
      </c>
      <c r="F104" s="192">
        <v>4.6589496243729982E-2</v>
      </c>
      <c r="G104" s="193">
        <v>4.1517369805927601E-2</v>
      </c>
    </row>
    <row r="105" spans="2:7" ht="18.75" x14ac:dyDescent="0.3">
      <c r="B105" s="57" t="s">
        <v>165</v>
      </c>
      <c r="C105" s="189">
        <v>4.1844775609652732E-2</v>
      </c>
      <c r="D105" s="189">
        <v>4.6197565744117659E-2</v>
      </c>
      <c r="E105" s="189">
        <v>4.4706679765488283E-2</v>
      </c>
      <c r="F105" s="189">
        <v>4.4130408746235916E-2</v>
      </c>
      <c r="G105" s="190">
        <v>4.6187978369249684E-2</v>
      </c>
    </row>
    <row r="106" spans="2:7" ht="18.75" x14ac:dyDescent="0.3">
      <c r="B106" s="58" t="s">
        <v>138</v>
      </c>
      <c r="C106" s="192">
        <v>5.5519452496379199E-2</v>
      </c>
      <c r="D106" s="192">
        <v>3.8624650942499908E-2</v>
      </c>
      <c r="E106" s="192">
        <v>3.9550185510129308E-2</v>
      </c>
      <c r="F106" s="192">
        <v>3.6227164863243004E-2</v>
      </c>
      <c r="G106" s="193">
        <v>3.280759683956639E-2</v>
      </c>
    </row>
    <row r="107" spans="2:7" ht="18.75" x14ac:dyDescent="0.3">
      <c r="B107" s="57" t="s">
        <v>144</v>
      </c>
      <c r="C107" s="189">
        <v>3.3396866330831526E-2</v>
      </c>
      <c r="D107" s="189">
        <v>3.2247496710450622E-2</v>
      </c>
      <c r="E107" s="189">
        <v>3.6233731791417159E-2</v>
      </c>
      <c r="F107" s="189">
        <v>4.0984548214912521E-2</v>
      </c>
      <c r="G107" s="190">
        <v>4.5948669828436671E-2</v>
      </c>
    </row>
    <row r="108" spans="2:7" ht="19.5" thickBot="1" x14ac:dyDescent="0.35">
      <c r="B108" s="58" t="s">
        <v>139</v>
      </c>
      <c r="C108" s="192">
        <v>3.2382613237809638E-2</v>
      </c>
      <c r="D108" s="192">
        <v>3.3203099937474168E-2</v>
      </c>
      <c r="E108" s="192">
        <v>3.050986896601518E-2</v>
      </c>
      <c r="F108" s="192">
        <v>2.839175946041736E-2</v>
      </c>
      <c r="G108" s="193">
        <v>2.6644392147670289E-2</v>
      </c>
    </row>
    <row r="109" spans="2:7" ht="19.5" thickBot="1" x14ac:dyDescent="0.35">
      <c r="B109" s="71" t="s">
        <v>0</v>
      </c>
      <c r="C109" s="73">
        <v>100</v>
      </c>
      <c r="D109" s="73">
        <v>100</v>
      </c>
      <c r="E109" s="73">
        <v>100</v>
      </c>
      <c r="F109" s="86">
        <v>100</v>
      </c>
      <c r="G109" s="74">
        <v>100</v>
      </c>
    </row>
    <row r="110" spans="2:7" ht="15.75" x14ac:dyDescent="0.25">
      <c r="B110" s="83" t="s">
        <v>164</v>
      </c>
      <c r="C110" s="46"/>
      <c r="D110" s="46"/>
      <c r="E110" s="46"/>
      <c r="F110" s="46"/>
      <c r="G110" s="46"/>
    </row>
    <row r="111" spans="2:7" ht="15.75" thickBot="1" x14ac:dyDescent="0.25">
      <c r="B111" s="82"/>
    </row>
    <row r="112" spans="2:7" ht="30.75" thickBot="1" x14ac:dyDescent="0.25">
      <c r="B112" s="85" t="s">
        <v>202</v>
      </c>
      <c r="C112" s="231">
        <v>2015</v>
      </c>
      <c r="D112" s="231">
        <v>2016</v>
      </c>
      <c r="E112" s="231">
        <v>2017</v>
      </c>
      <c r="F112" s="231">
        <v>2018</v>
      </c>
      <c r="G112" s="232">
        <v>2019</v>
      </c>
    </row>
    <row r="113" spans="2:7" ht="18.75" x14ac:dyDescent="0.3">
      <c r="B113" s="57" t="s">
        <v>175</v>
      </c>
      <c r="C113" s="189">
        <v>0.17838859214119809</v>
      </c>
      <c r="D113" s="189">
        <v>0.13304462397066683</v>
      </c>
      <c r="E113" s="189">
        <v>0.1592492869507583</v>
      </c>
      <c r="F113" s="189">
        <v>0.171173472946235</v>
      </c>
      <c r="G113" s="190">
        <v>0.15585041962898977</v>
      </c>
    </row>
    <row r="114" spans="2:7" ht="18.75" x14ac:dyDescent="0.3">
      <c r="B114" s="58" t="s">
        <v>22</v>
      </c>
      <c r="C114" s="192">
        <v>8.8368501302158287E-2</v>
      </c>
      <c r="D114" s="192">
        <v>0.10989750364135206</v>
      </c>
      <c r="E114" s="192">
        <v>0.10699113412419557</v>
      </c>
      <c r="F114" s="192">
        <v>0.10239234083039971</v>
      </c>
      <c r="G114" s="193">
        <v>0.11109836931971459</v>
      </c>
    </row>
    <row r="115" spans="2:7" ht="18.75" x14ac:dyDescent="0.3">
      <c r="B115" s="57" t="s">
        <v>183</v>
      </c>
      <c r="C115" s="189">
        <v>9.2118640858303485E-2</v>
      </c>
      <c r="D115" s="189">
        <v>0.11090661130033282</v>
      </c>
      <c r="E115" s="189">
        <v>0.10175553397434751</v>
      </c>
      <c r="F115" s="189">
        <v>0.10037988644874435</v>
      </c>
      <c r="G115" s="190">
        <v>0.10039280231833674</v>
      </c>
    </row>
    <row r="116" spans="2:7" ht="18.75" x14ac:dyDescent="0.3">
      <c r="B116" s="58" t="s">
        <v>21</v>
      </c>
      <c r="C116" s="192">
        <v>9.4238967425845449E-2</v>
      </c>
      <c r="D116" s="192">
        <v>9.9407772294937066E-2</v>
      </c>
      <c r="E116" s="192">
        <v>0.10211045069090713</v>
      </c>
      <c r="F116" s="192">
        <v>9.5765746094171697E-2</v>
      </c>
      <c r="G116" s="193">
        <v>9.6631070730630861E-2</v>
      </c>
    </row>
    <row r="117" spans="2:7" ht="18.75" x14ac:dyDescent="0.3">
      <c r="B117" s="57" t="s">
        <v>141</v>
      </c>
      <c r="C117" s="189">
        <v>4.5274986315792992E-2</v>
      </c>
      <c r="D117" s="189">
        <v>3.9865207206274178E-2</v>
      </c>
      <c r="E117" s="189">
        <v>4.1699139484362706E-2</v>
      </c>
      <c r="F117" s="189">
        <v>4.1249688899442867E-2</v>
      </c>
      <c r="G117" s="190">
        <v>4.335123807659981E-2</v>
      </c>
    </row>
    <row r="118" spans="2:7" ht="18.75" x14ac:dyDescent="0.3">
      <c r="B118" s="58" t="s">
        <v>140</v>
      </c>
      <c r="C118" s="192">
        <v>3.6477397476807776E-2</v>
      </c>
      <c r="D118" s="192">
        <v>4.5215304741925505E-2</v>
      </c>
      <c r="E118" s="192">
        <v>3.0911189631079011E-2</v>
      </c>
      <c r="F118" s="192">
        <v>3.0321018706540914E-2</v>
      </c>
      <c r="G118" s="193">
        <v>3.1600435421241926E-2</v>
      </c>
    </row>
    <row r="119" spans="2:7" ht="18.75" x14ac:dyDescent="0.3">
      <c r="B119" s="57" t="s">
        <v>151</v>
      </c>
      <c r="C119" s="189">
        <v>3.4679574749813286E-2</v>
      </c>
      <c r="D119" s="189">
        <v>3.05736045861296E-2</v>
      </c>
      <c r="E119" s="189">
        <v>2.8031169109585179E-2</v>
      </c>
      <c r="F119" s="189">
        <v>2.5709849884701503E-2</v>
      </c>
      <c r="G119" s="190">
        <v>2.9782063045149982E-2</v>
      </c>
    </row>
    <row r="120" spans="2:7" ht="18.75" x14ac:dyDescent="0.3">
      <c r="B120" s="58" t="s">
        <v>185</v>
      </c>
      <c r="C120" s="192">
        <v>1.8245027380158738E-2</v>
      </c>
      <c r="D120" s="192">
        <v>1.8198725650237332E-2</v>
      </c>
      <c r="E120" s="192">
        <v>1.7098311440655954E-2</v>
      </c>
      <c r="F120" s="192">
        <v>2.5986937891942775E-2</v>
      </c>
      <c r="G120" s="193">
        <v>3.3034539927872572E-2</v>
      </c>
    </row>
    <row r="121" spans="2:7" ht="18.75" x14ac:dyDescent="0.3">
      <c r="B121" s="57" t="s">
        <v>130</v>
      </c>
      <c r="C121" s="189">
        <v>2.0856130836832753E-2</v>
      </c>
      <c r="D121" s="189">
        <v>2.7738374273656337E-2</v>
      </c>
      <c r="E121" s="189">
        <v>1.8906609957048754E-2</v>
      </c>
      <c r="F121" s="189">
        <v>1.6177309534264127E-2</v>
      </c>
      <c r="G121" s="190">
        <v>1.8088410361561745E-2</v>
      </c>
    </row>
    <row r="122" spans="2:7" ht="19.5" thickBot="1" x14ac:dyDescent="0.35">
      <c r="B122" s="58" t="s">
        <v>167</v>
      </c>
      <c r="C122" s="192">
        <v>1.694518552556621E-2</v>
      </c>
      <c r="D122" s="192">
        <v>1.6234375335360807E-2</v>
      </c>
      <c r="E122" s="192">
        <v>1.6279542252259058E-2</v>
      </c>
      <c r="F122" s="192">
        <v>1.5733812039743885E-2</v>
      </c>
      <c r="G122" s="193">
        <v>1.5761149270495954E-2</v>
      </c>
    </row>
    <row r="123" spans="2:7" ht="19.5" thickBot="1" x14ac:dyDescent="0.35">
      <c r="B123" s="71" t="s">
        <v>0</v>
      </c>
      <c r="C123" s="73">
        <v>100</v>
      </c>
      <c r="D123" s="73">
        <v>100</v>
      </c>
      <c r="E123" s="73">
        <v>100</v>
      </c>
      <c r="F123" s="86">
        <v>100</v>
      </c>
      <c r="G123" s="74">
        <v>100</v>
      </c>
    </row>
    <row r="124" spans="2:7" ht="15.75" x14ac:dyDescent="0.25">
      <c r="B124" s="83" t="s">
        <v>164</v>
      </c>
      <c r="C124" s="83"/>
      <c r="D124" s="83"/>
      <c r="E124" s="83"/>
      <c r="F124" s="83"/>
      <c r="G124" s="83"/>
    </row>
    <row r="125" spans="2:7" ht="15.75" x14ac:dyDescent="0.25">
      <c r="B125" s="83"/>
      <c r="C125" s="83"/>
      <c r="D125" s="83"/>
      <c r="E125" s="83"/>
      <c r="F125" s="83"/>
      <c r="G125" s="83"/>
    </row>
    <row r="126" spans="2:7" ht="23.25" x14ac:dyDescent="0.2">
      <c r="B126" s="262" t="s">
        <v>86</v>
      </c>
      <c r="C126" s="262"/>
      <c r="D126" s="261" t="s">
        <v>87</v>
      </c>
      <c r="E126" s="261"/>
      <c r="F126" s="261"/>
      <c r="G126" s="261"/>
    </row>
    <row r="127" spans="2:7" ht="7.5" customHeight="1" thickBot="1" x14ac:dyDescent="0.25"/>
    <row r="128" spans="2:7" ht="24" thickBot="1" x14ac:dyDescent="0.25">
      <c r="B128" s="85" t="s">
        <v>201</v>
      </c>
      <c r="C128" s="231">
        <v>2015</v>
      </c>
      <c r="D128" s="231">
        <v>2016</v>
      </c>
      <c r="E128" s="231">
        <v>2017</v>
      </c>
      <c r="F128" s="231">
        <v>2018</v>
      </c>
      <c r="G128" s="232">
        <v>2019</v>
      </c>
    </row>
    <row r="129" spans="2:7" ht="18.75" x14ac:dyDescent="0.3">
      <c r="B129" s="57" t="s">
        <v>21</v>
      </c>
      <c r="C129" s="189">
        <v>0.25972537570942622</v>
      </c>
      <c r="D129" s="189">
        <v>0.27567736420539735</v>
      </c>
      <c r="E129" s="189">
        <v>0.28413129594222519</v>
      </c>
      <c r="F129" s="189">
        <v>0.26005920732340704</v>
      </c>
      <c r="G129" s="190">
        <v>0.26804864722178356</v>
      </c>
    </row>
    <row r="130" spans="2:7" ht="18.75" x14ac:dyDescent="0.3">
      <c r="B130" s="58" t="s">
        <v>132</v>
      </c>
      <c r="C130" s="192">
        <v>0.11034273558182447</v>
      </c>
      <c r="D130" s="192">
        <v>0.11657537214162769</v>
      </c>
      <c r="E130" s="192">
        <v>0.11356874458881842</v>
      </c>
      <c r="F130" s="192">
        <v>0.11668660496177549</v>
      </c>
      <c r="G130" s="193">
        <v>0.11313299255302042</v>
      </c>
    </row>
    <row r="131" spans="2:7" ht="18.75" x14ac:dyDescent="0.3">
      <c r="B131" s="57" t="s">
        <v>175</v>
      </c>
      <c r="C131" s="189">
        <v>7.1925532813827048E-2</v>
      </c>
      <c r="D131" s="189">
        <v>5.5454533441523839E-2</v>
      </c>
      <c r="E131" s="189">
        <v>5.9241501237996187E-2</v>
      </c>
      <c r="F131" s="189">
        <v>5.6658136701578383E-2</v>
      </c>
      <c r="G131" s="190">
        <v>5.5148172066124733E-2</v>
      </c>
    </row>
    <row r="132" spans="2:7" ht="18.75" x14ac:dyDescent="0.3">
      <c r="B132" s="58" t="s">
        <v>23</v>
      </c>
      <c r="C132" s="192">
        <v>7.6367123667528153E-2</v>
      </c>
      <c r="D132" s="192">
        <v>3.7707637012196774E-2</v>
      </c>
      <c r="E132" s="192">
        <v>3.6991511009654025E-2</v>
      </c>
      <c r="F132" s="192">
        <v>5.9623007336253572E-2</v>
      </c>
      <c r="G132" s="193">
        <v>3.7226179192254918E-2</v>
      </c>
    </row>
    <row r="133" spans="2:7" ht="18.75" x14ac:dyDescent="0.3">
      <c r="B133" s="57" t="s">
        <v>139</v>
      </c>
      <c r="C133" s="189">
        <v>4.2620915106696952E-2</v>
      </c>
      <c r="D133" s="189">
        <v>4.1252663496893466E-2</v>
      </c>
      <c r="E133" s="189">
        <v>4.368393903636681E-2</v>
      </c>
      <c r="F133" s="189">
        <v>4.0234177542401751E-2</v>
      </c>
      <c r="G133" s="190">
        <v>3.698872782298146E-2</v>
      </c>
    </row>
    <row r="134" spans="2:7" ht="18.75" x14ac:dyDescent="0.3">
      <c r="B134" s="58" t="s">
        <v>22</v>
      </c>
      <c r="C134" s="192">
        <v>4.0034829098967648E-2</v>
      </c>
      <c r="D134" s="192">
        <v>4.740997990022832E-2</v>
      </c>
      <c r="E134" s="192">
        <v>4.0276953811851847E-2</v>
      </c>
      <c r="F134" s="192">
        <v>3.6620818514734386E-2</v>
      </c>
      <c r="G134" s="193">
        <v>3.7359421853470638E-2</v>
      </c>
    </row>
    <row r="135" spans="2:7" ht="18.75" x14ac:dyDescent="0.3">
      <c r="B135" s="57" t="s">
        <v>169</v>
      </c>
      <c r="C135" s="189">
        <v>2.816016742270713E-2</v>
      </c>
      <c r="D135" s="189">
        <v>3.1235158193254006E-2</v>
      </c>
      <c r="E135" s="189">
        <v>3.6846303160186458E-2</v>
      </c>
      <c r="F135" s="189">
        <v>3.8714698186858618E-2</v>
      </c>
      <c r="G135" s="190">
        <v>4.2509933501862031E-2</v>
      </c>
    </row>
    <row r="136" spans="2:7" ht="18.75" x14ac:dyDescent="0.3">
      <c r="B136" s="58" t="s">
        <v>183</v>
      </c>
      <c r="C136" s="192">
        <v>2.8934969983066341E-2</v>
      </c>
      <c r="D136" s="192">
        <v>3.7097792463493838E-2</v>
      </c>
      <c r="E136" s="192">
        <v>3.6455860354791696E-2</v>
      </c>
      <c r="F136" s="192">
        <v>3.3791679050243363E-2</v>
      </c>
      <c r="G136" s="193">
        <v>3.4854582515060267E-2</v>
      </c>
    </row>
    <row r="137" spans="2:7" ht="18.75" x14ac:dyDescent="0.3">
      <c r="B137" s="57" t="s">
        <v>141</v>
      </c>
      <c r="C137" s="189">
        <v>2.6352511047331995E-2</v>
      </c>
      <c r="D137" s="189">
        <v>2.9827058796318813E-2</v>
      </c>
      <c r="E137" s="189">
        <v>3.2456449177854126E-2</v>
      </c>
      <c r="F137" s="189">
        <v>3.3854090474717387E-2</v>
      </c>
      <c r="G137" s="190">
        <v>3.6691318859769312E-2</v>
      </c>
    </row>
    <row r="138" spans="2:7" ht="19.5" thickBot="1" x14ac:dyDescent="0.35">
      <c r="B138" s="58" t="s">
        <v>186</v>
      </c>
      <c r="C138" s="192">
        <v>2.715267256854097E-2</v>
      </c>
      <c r="D138" s="192">
        <v>2.79202143350906E-2</v>
      </c>
      <c r="E138" s="192">
        <v>2.7783113304539808E-2</v>
      </c>
      <c r="F138" s="192">
        <v>2.8788287099933575E-2</v>
      </c>
      <c r="G138" s="193">
        <v>2.9003424147114692E-2</v>
      </c>
    </row>
    <row r="139" spans="2:7" ht="19.5" thickBot="1" x14ac:dyDescent="0.35">
      <c r="B139" s="71" t="s">
        <v>0</v>
      </c>
      <c r="C139" s="73">
        <v>99.999999999459106</v>
      </c>
      <c r="D139" s="73">
        <v>99.999999999458396</v>
      </c>
      <c r="E139" s="73">
        <v>100.000000000398</v>
      </c>
      <c r="F139" s="86">
        <v>99.999999334022604</v>
      </c>
      <c r="G139" s="74">
        <v>100</v>
      </c>
    </row>
    <row r="140" spans="2:7" ht="15.75" x14ac:dyDescent="0.25">
      <c r="B140" s="84" t="s">
        <v>16</v>
      </c>
      <c r="C140" s="46"/>
      <c r="D140" s="46"/>
      <c r="E140" s="46"/>
      <c r="F140" s="46"/>
      <c r="G140" s="46"/>
    </row>
    <row r="141" spans="2:7" ht="15.75" thickBot="1" x14ac:dyDescent="0.25"/>
    <row r="142" spans="2:7" ht="30.75" thickBot="1" x14ac:dyDescent="0.25">
      <c r="B142" s="85" t="s">
        <v>202</v>
      </c>
      <c r="C142" s="231">
        <v>2015</v>
      </c>
      <c r="D142" s="231">
        <v>2016</v>
      </c>
      <c r="E142" s="231">
        <v>2017</v>
      </c>
      <c r="F142" s="231">
        <v>2018</v>
      </c>
      <c r="G142" s="232">
        <v>2019</v>
      </c>
    </row>
    <row r="143" spans="2:7" ht="18.75" x14ac:dyDescent="0.3">
      <c r="B143" s="57" t="s">
        <v>175</v>
      </c>
      <c r="C143" s="189">
        <v>0.14239694885064091</v>
      </c>
      <c r="D143" s="189">
        <v>0.11027702436150559</v>
      </c>
      <c r="E143" s="189">
        <v>0.12963333429215826</v>
      </c>
      <c r="F143" s="189">
        <v>0.14944095707013955</v>
      </c>
      <c r="G143" s="190">
        <v>0.16742336370074246</v>
      </c>
    </row>
    <row r="144" spans="2:7" ht="18.75" x14ac:dyDescent="0.3">
      <c r="B144" s="58" t="s">
        <v>21</v>
      </c>
      <c r="C144" s="192">
        <v>0.12558099161687925</v>
      </c>
      <c r="D144" s="192">
        <v>0.14171181900199475</v>
      </c>
      <c r="E144" s="192">
        <v>0.14068783792700154</v>
      </c>
      <c r="F144" s="192">
        <v>0.14320000788580639</v>
      </c>
      <c r="G144" s="193">
        <v>0.14200293170307821</v>
      </c>
    </row>
    <row r="145" spans="2:7" ht="18.75" x14ac:dyDescent="0.3">
      <c r="B145" s="57" t="s">
        <v>22</v>
      </c>
      <c r="C145" s="189">
        <v>9.3686090537017833E-2</v>
      </c>
      <c r="D145" s="189">
        <v>0.10904462476307471</v>
      </c>
      <c r="E145" s="189">
        <v>9.3867340788012385E-2</v>
      </c>
      <c r="F145" s="189">
        <v>9.0226235129102828E-2</v>
      </c>
      <c r="G145" s="190">
        <v>8.8327113613067831E-2</v>
      </c>
    </row>
    <row r="146" spans="2:7" ht="18.75" x14ac:dyDescent="0.3">
      <c r="B146" s="58" t="s">
        <v>183</v>
      </c>
      <c r="C146" s="192">
        <v>7.8289952828667311E-2</v>
      </c>
      <c r="D146" s="192">
        <v>8.264352400502685E-2</v>
      </c>
      <c r="E146" s="192">
        <v>7.5978772254592028E-2</v>
      </c>
      <c r="F146" s="192">
        <v>6.2342283434240281E-2</v>
      </c>
      <c r="G146" s="193">
        <v>5.5108845693863463E-2</v>
      </c>
    </row>
    <row r="147" spans="2:7" ht="18.75" x14ac:dyDescent="0.3">
      <c r="B147" s="57" t="s">
        <v>141</v>
      </c>
      <c r="C147" s="189">
        <v>5.5226052407146786E-2</v>
      </c>
      <c r="D147" s="189">
        <v>5.9754459858319189E-2</v>
      </c>
      <c r="E147" s="189">
        <v>5.8984408894992846E-2</v>
      </c>
      <c r="F147" s="189">
        <v>6.1045539658408726E-2</v>
      </c>
      <c r="G147" s="190">
        <v>6.0106501179869869E-2</v>
      </c>
    </row>
    <row r="148" spans="2:7" ht="18.75" x14ac:dyDescent="0.3">
      <c r="B148" s="58" t="s">
        <v>140</v>
      </c>
      <c r="C148" s="192">
        <v>4.5485263765001102E-2</v>
      </c>
      <c r="D148" s="192">
        <v>4.0431772717250035E-2</v>
      </c>
      <c r="E148" s="192">
        <v>3.7432141871703864E-2</v>
      </c>
      <c r="F148" s="192">
        <v>3.6021495461811631E-2</v>
      </c>
      <c r="G148" s="193">
        <v>3.6515935633062525E-2</v>
      </c>
    </row>
    <row r="149" spans="2:7" ht="18.75" x14ac:dyDescent="0.3">
      <c r="B149" s="57" t="s">
        <v>151</v>
      </c>
      <c r="C149" s="189">
        <v>2.6487315741622858E-2</v>
      </c>
      <c r="D149" s="189">
        <v>2.3994647720798439E-2</v>
      </c>
      <c r="E149" s="189">
        <v>3.1275436895241884E-2</v>
      </c>
      <c r="F149" s="189">
        <v>3.9188327002036782E-2</v>
      </c>
      <c r="G149" s="190">
        <v>2.8483392169059207E-2</v>
      </c>
    </row>
    <row r="150" spans="2:7" ht="18.75" x14ac:dyDescent="0.3">
      <c r="B150" s="58" t="s">
        <v>170</v>
      </c>
      <c r="C150" s="192">
        <v>3.0211756359116857E-2</v>
      </c>
      <c r="D150" s="192">
        <v>3.0923167426790354E-2</v>
      </c>
      <c r="E150" s="192">
        <v>3.0200606877964373E-2</v>
      </c>
      <c r="F150" s="192">
        <v>2.8378213104241681E-2</v>
      </c>
      <c r="G150" s="193">
        <v>2.7874743857411094E-2</v>
      </c>
    </row>
    <row r="151" spans="2:7" ht="18.75" x14ac:dyDescent="0.3">
      <c r="B151" s="57" t="s">
        <v>142</v>
      </c>
      <c r="C151" s="189">
        <v>2.4854143324405782E-2</v>
      </c>
      <c r="D151" s="189">
        <v>2.3459321949679517E-2</v>
      </c>
      <c r="E151" s="189">
        <v>2.4583256782657666E-2</v>
      </c>
      <c r="F151" s="189">
        <v>2.3566534142964106E-2</v>
      </c>
      <c r="G151" s="190">
        <v>2.5239031333563301E-2</v>
      </c>
    </row>
    <row r="152" spans="2:7" ht="19.5" thickBot="1" x14ac:dyDescent="0.35">
      <c r="B152" s="58" t="s">
        <v>169</v>
      </c>
      <c r="C152" s="192">
        <v>2.0063501179749137E-2</v>
      </c>
      <c r="D152" s="192">
        <v>2.4061755333627668E-2</v>
      </c>
      <c r="E152" s="192">
        <v>2.0961389031962315E-2</v>
      </c>
      <c r="F152" s="192">
        <v>1.9097695307401366E-2</v>
      </c>
      <c r="G152" s="193">
        <v>2.0453627689299335E-2</v>
      </c>
    </row>
    <row r="153" spans="2:7" ht="19.5" thickBot="1" x14ac:dyDescent="0.35">
      <c r="B153" s="71" t="s">
        <v>0</v>
      </c>
      <c r="C153" s="72">
        <v>100</v>
      </c>
      <c r="D153" s="73">
        <v>100</v>
      </c>
      <c r="E153" s="73">
        <v>99.999999999737696</v>
      </c>
      <c r="F153" s="73">
        <v>100.00000000025599</v>
      </c>
      <c r="G153" s="86">
        <v>100</v>
      </c>
    </row>
    <row r="154" spans="2:7" ht="15.75" x14ac:dyDescent="0.25">
      <c r="B154" s="84" t="s">
        <v>16</v>
      </c>
      <c r="C154" s="46"/>
      <c r="D154" s="46"/>
      <c r="E154" s="46"/>
      <c r="F154" s="46"/>
      <c r="G154" s="46"/>
    </row>
    <row r="155" spans="2:7" ht="15.75" x14ac:dyDescent="0.25">
      <c r="B155" s="46"/>
      <c r="C155" s="46"/>
      <c r="D155" s="46"/>
      <c r="E155" s="46"/>
      <c r="F155" s="46"/>
      <c r="G155" s="46"/>
    </row>
  </sheetData>
  <sortState xmlns:xlrd2="http://schemas.microsoft.com/office/spreadsheetml/2017/richdata2" ref="B21:G30">
    <sortCondition descending="1" ref="G21:G30"/>
  </sortState>
  <mergeCells count="8">
    <mergeCell ref="C34:G34"/>
    <mergeCell ref="C5:G5"/>
    <mergeCell ref="B2:G2"/>
    <mergeCell ref="B3:G3"/>
    <mergeCell ref="B126:C126"/>
    <mergeCell ref="D126:G126"/>
    <mergeCell ref="C96:G96"/>
    <mergeCell ref="C65:G65"/>
  </mergeCells>
  <pageMargins left="0" right="0" top="0.15748031496062992" bottom="0.59055118110236227" header="0.31496062992125984" footer="0.55118110236220474"/>
  <pageSetup paperSize="9" scale="67" orientation="portrait" horizontalDpi="300" verticalDpi="300" r:id="rId1"/>
  <rowBreaks count="2" manualBreakCount="2">
    <brk id="63" max="7" man="1"/>
    <brk id="125" max="7" man="1"/>
  </rowBreaks>
  <ignoredErrors>
    <ignoredError sqref="C67:G6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117"/>
  <sheetViews>
    <sheetView zoomScale="90" zoomScaleNormal="90" workbookViewId="0">
      <selection activeCell="B1" sqref="B1"/>
    </sheetView>
  </sheetViews>
  <sheetFormatPr baseColWidth="10" defaultRowHeight="14.25" x14ac:dyDescent="0.2"/>
  <cols>
    <col min="1" max="1" width="5.85546875" style="87" customWidth="1"/>
    <col min="2" max="2" width="61.28515625" style="87" bestFit="1" customWidth="1"/>
    <col min="3" max="8" width="11.42578125" style="87" customWidth="1"/>
    <col min="9" max="9" width="5.85546875" style="87" customWidth="1"/>
    <col min="10" max="10" width="36.42578125" style="87" bestFit="1" customWidth="1"/>
    <col min="11" max="16" width="16.85546875" style="87" customWidth="1"/>
    <col min="17" max="16384" width="11.42578125" style="87"/>
  </cols>
  <sheetData>
    <row r="1" spans="2:10" x14ac:dyDescent="0.2">
      <c r="I1" s="88"/>
      <c r="J1" s="88"/>
    </row>
    <row r="2" spans="2:10" ht="23.25" x14ac:dyDescent="0.2">
      <c r="B2" s="258" t="s">
        <v>88</v>
      </c>
      <c r="C2" s="258"/>
      <c r="D2" s="258"/>
      <c r="E2" s="258"/>
      <c r="F2" s="258"/>
      <c r="G2" s="258"/>
      <c r="H2" s="88"/>
      <c r="I2" s="88"/>
    </row>
    <row r="3" spans="2:10" ht="23.25" x14ac:dyDescent="0.35">
      <c r="B3" s="259" t="s">
        <v>89</v>
      </c>
      <c r="C3" s="259"/>
      <c r="D3" s="259"/>
      <c r="E3" s="259"/>
      <c r="F3" s="259"/>
      <c r="G3" s="259"/>
      <c r="H3" s="88"/>
      <c r="I3" s="88"/>
    </row>
    <row r="4" spans="2:10" x14ac:dyDescent="0.2">
      <c r="I4" s="88"/>
      <c r="J4" s="88"/>
    </row>
    <row r="5" spans="2:10" s="78" customFormat="1" ht="23.25" x14ac:dyDescent="0.2">
      <c r="B5" s="218" t="s">
        <v>90</v>
      </c>
      <c r="C5" s="218"/>
      <c r="D5" s="261" t="s">
        <v>91</v>
      </c>
      <c r="E5" s="261"/>
      <c r="F5" s="261"/>
      <c r="G5" s="261"/>
    </row>
    <row r="6" spans="2:10" s="78" customFormat="1" ht="7.5" customHeight="1" thickBot="1" x14ac:dyDescent="0.25">
      <c r="H6" s="88"/>
    </row>
    <row r="7" spans="2:10" ht="45.75" thickBot="1" x14ac:dyDescent="0.25">
      <c r="B7" s="263" t="s">
        <v>204</v>
      </c>
      <c r="C7" s="197">
        <v>2013</v>
      </c>
      <c r="D7" s="198">
        <v>2014</v>
      </c>
      <c r="E7" s="198">
        <v>2015</v>
      </c>
      <c r="F7" s="198">
        <v>2016</v>
      </c>
      <c r="G7" s="199">
        <v>2017</v>
      </c>
      <c r="H7" s="88"/>
      <c r="I7" s="88"/>
    </row>
    <row r="8" spans="2:10" ht="21" x14ac:dyDescent="0.35">
      <c r="B8" s="205" t="s">
        <v>171</v>
      </c>
      <c r="C8" s="206">
        <v>4.0660895900957103E-2</v>
      </c>
      <c r="D8" s="207">
        <v>4.9515197445444102E-2</v>
      </c>
      <c r="E8" s="207">
        <v>4.4809411305066583E-2</v>
      </c>
      <c r="F8" s="207">
        <v>3.9311455385481246E-2</v>
      </c>
      <c r="G8" s="208">
        <v>3.636359844857432E-2</v>
      </c>
      <c r="H8" s="88"/>
      <c r="I8" s="88"/>
    </row>
    <row r="9" spans="2:10" ht="21" x14ac:dyDescent="0.35">
      <c r="B9" s="92" t="s">
        <v>172</v>
      </c>
      <c r="C9" s="209">
        <v>1.0705372508942901E-2</v>
      </c>
      <c r="D9" s="210">
        <v>9.9159698684188422E-3</v>
      </c>
      <c r="E9" s="210">
        <v>1.6651540737628867E-2</v>
      </c>
      <c r="F9" s="210">
        <v>1.2001103951191625E-2</v>
      </c>
      <c r="G9" s="211">
        <v>1.650154612384604E-2</v>
      </c>
      <c r="H9" s="88"/>
      <c r="I9" s="88"/>
    </row>
    <row r="10" spans="2:10" ht="21" x14ac:dyDescent="0.35">
      <c r="B10" s="93" t="s">
        <v>11</v>
      </c>
      <c r="C10" s="212">
        <v>0.5264114871308373</v>
      </c>
      <c r="D10" s="213">
        <v>0.5494057278942801</v>
      </c>
      <c r="E10" s="213">
        <v>0.59175797679373399</v>
      </c>
      <c r="F10" s="213">
        <v>0.54100356559953666</v>
      </c>
      <c r="G10" s="214">
        <v>0.53586072216318392</v>
      </c>
      <c r="H10" s="88"/>
      <c r="I10" s="88"/>
    </row>
    <row r="11" spans="2:10" ht="21" x14ac:dyDescent="0.35">
      <c r="B11" s="92" t="s">
        <v>173</v>
      </c>
      <c r="C11" s="209">
        <v>0.14711787254066297</v>
      </c>
      <c r="D11" s="210">
        <v>0.13572343672933776</v>
      </c>
      <c r="E11" s="210">
        <v>0.12664028964114479</v>
      </c>
      <c r="F11" s="210">
        <v>8.4954202179935268E-2</v>
      </c>
      <c r="G11" s="211">
        <v>0.10139340965250794</v>
      </c>
      <c r="H11" s="88"/>
      <c r="I11" s="88"/>
    </row>
    <row r="12" spans="2:10" ht="21" x14ac:dyDescent="0.35">
      <c r="B12" s="93" t="s">
        <v>12</v>
      </c>
      <c r="C12" s="212">
        <v>8.8288887156458773E-2</v>
      </c>
      <c r="D12" s="213">
        <v>0.10278068872928216</v>
      </c>
      <c r="E12" s="213">
        <v>8.9060101700988339E-2</v>
      </c>
      <c r="F12" s="213">
        <v>8.2771397040769024E-2</v>
      </c>
      <c r="G12" s="214">
        <v>0.11913459669387286</v>
      </c>
      <c r="H12" s="88"/>
      <c r="I12" s="88"/>
    </row>
    <row r="13" spans="2:10" ht="21.75" thickBot="1" x14ac:dyDescent="0.4">
      <c r="B13" s="92" t="s">
        <v>13</v>
      </c>
      <c r="C13" s="209">
        <v>0.18681548476214091</v>
      </c>
      <c r="D13" s="210">
        <v>0.15265897933323699</v>
      </c>
      <c r="E13" s="210">
        <v>0.13108067982143745</v>
      </c>
      <c r="F13" s="210">
        <v>0.23995827584308616</v>
      </c>
      <c r="G13" s="211">
        <v>0.19074612691801499</v>
      </c>
      <c r="H13" s="88"/>
      <c r="I13" s="88"/>
    </row>
    <row r="14" spans="2:10" ht="24" thickBot="1" x14ac:dyDescent="0.25">
      <c r="B14" s="66" t="s">
        <v>174</v>
      </c>
      <c r="C14" s="215">
        <v>100</v>
      </c>
      <c r="D14" s="216">
        <v>100</v>
      </c>
      <c r="E14" s="216">
        <v>100</v>
      </c>
      <c r="F14" s="216">
        <v>100</v>
      </c>
      <c r="G14" s="217">
        <v>100</v>
      </c>
      <c r="I14" s="88"/>
    </row>
    <row r="15" spans="2:10" x14ac:dyDescent="0.2">
      <c r="B15" s="89" t="s">
        <v>10</v>
      </c>
      <c r="I15" s="88"/>
      <c r="J15" s="88"/>
    </row>
    <row r="16" spans="2:10" ht="15" thickBot="1" x14ac:dyDescent="0.25">
      <c r="H16" s="88"/>
      <c r="I16" s="88"/>
      <c r="J16" s="88"/>
    </row>
    <row r="17" spans="2:10" ht="45.75" thickBot="1" x14ac:dyDescent="0.25">
      <c r="B17" s="263" t="s">
        <v>203</v>
      </c>
      <c r="C17" s="197">
        <v>2013</v>
      </c>
      <c r="D17" s="198">
        <v>2014</v>
      </c>
      <c r="E17" s="198">
        <v>2015</v>
      </c>
      <c r="F17" s="198">
        <v>2016</v>
      </c>
      <c r="G17" s="199">
        <v>2017</v>
      </c>
      <c r="H17" s="88"/>
    </row>
    <row r="18" spans="2:10" ht="21" x14ac:dyDescent="0.35">
      <c r="B18" s="205" t="s">
        <v>171</v>
      </c>
      <c r="C18" s="206">
        <v>1.8841302627921344E-2</v>
      </c>
      <c r="D18" s="207">
        <v>1.2710465569038662E-2</v>
      </c>
      <c r="E18" s="207">
        <v>1.3285993297221493E-2</v>
      </c>
      <c r="F18" s="207">
        <v>1.5034892996558231E-2</v>
      </c>
      <c r="G18" s="208">
        <v>1.2985542824866289E-2</v>
      </c>
      <c r="H18" s="88"/>
    </row>
    <row r="19" spans="2:10" ht="21" x14ac:dyDescent="0.35">
      <c r="B19" s="92" t="s">
        <v>172</v>
      </c>
      <c r="C19" s="209">
        <v>1.9849245820596998E-2</v>
      </c>
      <c r="D19" s="210">
        <v>1.7565501615753158E-2</v>
      </c>
      <c r="E19" s="210">
        <v>1.6733635080188543E-2</v>
      </c>
      <c r="F19" s="210">
        <v>1.5474311707322122E-2</v>
      </c>
      <c r="G19" s="211">
        <v>1.3567259643534751E-2</v>
      </c>
      <c r="H19" s="88"/>
    </row>
    <row r="20" spans="2:10" ht="21" x14ac:dyDescent="0.35">
      <c r="B20" s="93" t="s">
        <v>11</v>
      </c>
      <c r="C20" s="212">
        <v>0.49888141776857775</v>
      </c>
      <c r="D20" s="213">
        <v>0.48347200100251281</v>
      </c>
      <c r="E20" s="213">
        <v>0.47419727905221937</v>
      </c>
      <c r="F20" s="213">
        <v>0.46089843430753669</v>
      </c>
      <c r="G20" s="214">
        <v>0.42780978939396269</v>
      </c>
      <c r="H20" s="88"/>
    </row>
    <row r="21" spans="2:10" ht="21" x14ac:dyDescent="0.35">
      <c r="B21" s="92" t="s">
        <v>173</v>
      </c>
      <c r="C21" s="209">
        <v>9.7833264329181838E-2</v>
      </c>
      <c r="D21" s="210">
        <v>9.95131058909869E-2</v>
      </c>
      <c r="E21" s="210">
        <v>9.6627404974490974E-2</v>
      </c>
      <c r="F21" s="210">
        <v>8.8498544084961481E-2</v>
      </c>
      <c r="G21" s="211">
        <v>0.11132186141258357</v>
      </c>
      <c r="H21" s="88"/>
    </row>
    <row r="22" spans="2:10" ht="21" x14ac:dyDescent="0.35">
      <c r="B22" s="93" t="s">
        <v>12</v>
      </c>
      <c r="C22" s="212">
        <v>0.24825668800080553</v>
      </c>
      <c r="D22" s="213">
        <v>0.2573744978905404</v>
      </c>
      <c r="E22" s="213">
        <v>0.27125924845460203</v>
      </c>
      <c r="F22" s="213">
        <v>0.2926304431545394</v>
      </c>
      <c r="G22" s="214">
        <v>0.30701238774415351</v>
      </c>
      <c r="H22" s="88"/>
    </row>
    <row r="23" spans="2:10" ht="21.75" thickBot="1" x14ac:dyDescent="0.4">
      <c r="B23" s="92" t="s">
        <v>13</v>
      </c>
      <c r="C23" s="209">
        <v>0.1163380814529167</v>
      </c>
      <c r="D23" s="210">
        <v>0.12936442803116799</v>
      </c>
      <c r="E23" s="210">
        <v>0.12789643914127755</v>
      </c>
      <c r="F23" s="210">
        <v>0.12746337374908209</v>
      </c>
      <c r="G23" s="211">
        <v>0.12730315898089914</v>
      </c>
      <c r="H23" s="88"/>
    </row>
    <row r="24" spans="2:10" ht="24" thickBot="1" x14ac:dyDescent="0.25">
      <c r="B24" s="66" t="s">
        <v>174</v>
      </c>
      <c r="C24" s="215">
        <v>100</v>
      </c>
      <c r="D24" s="216">
        <v>100</v>
      </c>
      <c r="E24" s="216">
        <v>100</v>
      </c>
      <c r="F24" s="216">
        <v>100</v>
      </c>
      <c r="G24" s="217">
        <v>100</v>
      </c>
    </row>
    <row r="25" spans="2:10" x14ac:dyDescent="0.2">
      <c r="B25" s="89" t="s">
        <v>10</v>
      </c>
      <c r="I25" s="88"/>
    </row>
    <row r="26" spans="2:10" x14ac:dyDescent="0.2">
      <c r="B26" s="89"/>
      <c r="I26" s="88"/>
    </row>
    <row r="27" spans="2:10" ht="15" x14ac:dyDescent="0.2">
      <c r="B27" s="89"/>
      <c r="H27" s="78"/>
      <c r="I27" s="88"/>
      <c r="J27" s="89"/>
    </row>
    <row r="28" spans="2:10" s="78" customFormat="1" ht="23.25" x14ac:dyDescent="0.2">
      <c r="B28" s="218" t="s">
        <v>92</v>
      </c>
      <c r="C28" s="218"/>
      <c r="D28" s="261" t="s">
        <v>93</v>
      </c>
      <c r="E28" s="261"/>
      <c r="F28" s="261"/>
      <c r="G28" s="261"/>
    </row>
    <row r="29" spans="2:10" s="78" customFormat="1" ht="7.5" customHeight="1" thickBot="1" x14ac:dyDescent="0.25"/>
    <row r="30" spans="2:10" s="78" customFormat="1" ht="45.75" thickBot="1" x14ac:dyDescent="0.25">
      <c r="B30" s="263" t="s">
        <v>204</v>
      </c>
      <c r="C30" s="197">
        <v>2013</v>
      </c>
      <c r="D30" s="198">
        <v>2014</v>
      </c>
      <c r="E30" s="198">
        <v>2015</v>
      </c>
      <c r="F30" s="198">
        <v>2016</v>
      </c>
      <c r="G30" s="199">
        <v>2017</v>
      </c>
    </row>
    <row r="31" spans="2:10" s="78" customFormat="1" ht="21" x14ac:dyDescent="0.35">
      <c r="B31" s="205" t="s">
        <v>171</v>
      </c>
      <c r="C31" s="206">
        <v>6.8516221860338601E-3</v>
      </c>
      <c r="D31" s="207">
        <v>1.7461685496656142E-3</v>
      </c>
      <c r="E31" s="207">
        <v>1.8240941840070902E-3</v>
      </c>
      <c r="F31" s="207">
        <v>3.5059420103347211E-3</v>
      </c>
      <c r="G31" s="208">
        <v>2.4401270847278734E-3</v>
      </c>
    </row>
    <row r="32" spans="2:10" s="78" customFormat="1" ht="21" x14ac:dyDescent="0.35">
      <c r="B32" s="92" t="s">
        <v>172</v>
      </c>
      <c r="C32" s="209">
        <v>1.3748817733627867E-3</v>
      </c>
      <c r="D32" s="210">
        <v>5.1996829784141489E-3</v>
      </c>
      <c r="E32" s="210">
        <v>1.3119622841000435E-2</v>
      </c>
      <c r="F32" s="210">
        <v>4.5915001694343963E-3</v>
      </c>
      <c r="G32" s="211">
        <v>2.9592351411232903E-3</v>
      </c>
    </row>
    <row r="33" spans="2:9" s="78" customFormat="1" ht="21" x14ac:dyDescent="0.35">
      <c r="B33" s="93" t="s">
        <v>11</v>
      </c>
      <c r="C33" s="212">
        <v>0.79048630348992244</v>
      </c>
      <c r="D33" s="213">
        <v>0.79306081090224179</v>
      </c>
      <c r="E33" s="213">
        <v>0.687582978015295</v>
      </c>
      <c r="F33" s="213">
        <v>0.47471172046246579</v>
      </c>
      <c r="G33" s="214">
        <v>0.62231342318534921</v>
      </c>
    </row>
    <row r="34" spans="2:9" s="78" customFormat="1" ht="21" x14ac:dyDescent="0.35">
      <c r="B34" s="92" t="s">
        <v>173</v>
      </c>
      <c r="C34" s="209">
        <v>5.7968141608013612E-2</v>
      </c>
      <c r="D34" s="210">
        <v>4.2941768064289079E-2</v>
      </c>
      <c r="E34" s="210">
        <v>3.1008419109473297E-2</v>
      </c>
      <c r="F34" s="210">
        <v>6.1599155338426026E-2</v>
      </c>
      <c r="G34" s="211">
        <v>8.3744742399619834E-2</v>
      </c>
    </row>
    <row r="35" spans="2:9" s="78" customFormat="1" ht="21" x14ac:dyDescent="0.35">
      <c r="B35" s="93" t="s">
        <v>12</v>
      </c>
      <c r="C35" s="212">
        <v>0.10230106678109945</v>
      </c>
      <c r="D35" s="213">
        <v>0.15108510446156106</v>
      </c>
      <c r="E35" s="213">
        <v>0.26039106270360102</v>
      </c>
      <c r="F35" s="213">
        <v>0.42647111499396523</v>
      </c>
      <c r="G35" s="214">
        <v>0.23675697490620956</v>
      </c>
    </row>
    <row r="36" spans="2:9" s="78" customFormat="1" ht="21.75" thickBot="1" x14ac:dyDescent="0.4">
      <c r="B36" s="92" t="s">
        <v>13</v>
      </c>
      <c r="C36" s="209">
        <v>4.1017984161567905E-2</v>
      </c>
      <c r="D36" s="210">
        <v>5.9664650438281041E-3</v>
      </c>
      <c r="E36" s="210">
        <v>6.0738231466231181E-3</v>
      </c>
      <c r="F36" s="210">
        <v>2.9120567025373925E-2</v>
      </c>
      <c r="G36" s="211">
        <v>5.1785497282970126E-2</v>
      </c>
    </row>
    <row r="37" spans="2:9" s="78" customFormat="1" ht="24" thickBot="1" x14ac:dyDescent="0.25">
      <c r="B37" s="66" t="s">
        <v>174</v>
      </c>
      <c r="C37" s="215">
        <v>100</v>
      </c>
      <c r="D37" s="216">
        <v>100</v>
      </c>
      <c r="E37" s="216">
        <v>100</v>
      </c>
      <c r="F37" s="216">
        <v>100</v>
      </c>
      <c r="G37" s="217">
        <v>100</v>
      </c>
    </row>
    <row r="38" spans="2:9" s="78" customFormat="1" ht="15" x14ac:dyDescent="0.2">
      <c r="B38" s="90" t="s">
        <v>14</v>
      </c>
      <c r="C38" s="87"/>
      <c r="D38" s="87"/>
      <c r="E38" s="87"/>
      <c r="F38" s="87"/>
      <c r="G38" s="87"/>
      <c r="H38" s="88"/>
    </row>
    <row r="39" spans="2:9" s="78" customFormat="1" ht="15.75" thickBot="1" x14ac:dyDescent="0.25">
      <c r="H39" s="88"/>
    </row>
    <row r="40" spans="2:9" ht="45.75" thickBot="1" x14ac:dyDescent="0.25">
      <c r="B40" s="263" t="s">
        <v>203</v>
      </c>
      <c r="C40" s="202">
        <v>2013</v>
      </c>
      <c r="D40" s="203">
        <v>2014</v>
      </c>
      <c r="E40" s="203">
        <v>2015</v>
      </c>
      <c r="F40" s="203">
        <v>2016</v>
      </c>
      <c r="G40" s="204">
        <v>2017</v>
      </c>
      <c r="H40" s="88"/>
    </row>
    <row r="41" spans="2:9" ht="21" x14ac:dyDescent="0.35">
      <c r="B41" s="205" t="s">
        <v>171</v>
      </c>
      <c r="C41" s="206">
        <v>3.6757218502833193E-2</v>
      </c>
      <c r="D41" s="207">
        <v>3.9191679222431546E-2</v>
      </c>
      <c r="E41" s="207">
        <v>4.9043919012279891E-2</v>
      </c>
      <c r="F41" s="207">
        <v>5.4219360422901014E-2</v>
      </c>
      <c r="G41" s="208">
        <v>5.2805439639486619E-2</v>
      </c>
      <c r="H41" s="88"/>
    </row>
    <row r="42" spans="2:9" ht="21" x14ac:dyDescent="0.35">
      <c r="B42" s="92" t="s">
        <v>172</v>
      </c>
      <c r="C42" s="209">
        <v>4.9275883737185035E-2</v>
      </c>
      <c r="D42" s="210">
        <v>5.531412524066813E-2</v>
      </c>
      <c r="E42" s="210">
        <v>4.5163102476352385E-2</v>
      </c>
      <c r="F42" s="210">
        <v>5.6861755847181943E-2</v>
      </c>
      <c r="G42" s="211">
        <v>4.5956713850306447E-2</v>
      </c>
      <c r="H42" s="88"/>
    </row>
    <row r="43" spans="2:9" ht="21" x14ac:dyDescent="0.35">
      <c r="B43" s="93" t="s">
        <v>11</v>
      </c>
      <c r="C43" s="212">
        <v>0.38574731691204228</v>
      </c>
      <c r="D43" s="213">
        <v>0.3744988460736407</v>
      </c>
      <c r="E43" s="213">
        <v>0.35235310974336242</v>
      </c>
      <c r="F43" s="213">
        <v>0.35596448841719908</v>
      </c>
      <c r="G43" s="214">
        <v>0.41712304551003848</v>
      </c>
      <c r="H43" s="88"/>
    </row>
    <row r="44" spans="2:9" ht="21" x14ac:dyDescent="0.35">
      <c r="B44" s="92" t="s">
        <v>173</v>
      </c>
      <c r="C44" s="209">
        <v>0.16337884163360006</v>
      </c>
      <c r="D44" s="210">
        <v>0.16397246617684938</v>
      </c>
      <c r="E44" s="210">
        <v>0.16833032809349105</v>
      </c>
      <c r="F44" s="210">
        <v>0.1672644363760688</v>
      </c>
      <c r="G44" s="211">
        <v>0.17577369106213356</v>
      </c>
      <c r="H44" s="88"/>
    </row>
    <row r="45" spans="2:9" ht="21" x14ac:dyDescent="0.35">
      <c r="B45" s="93" t="s">
        <v>12</v>
      </c>
      <c r="C45" s="212">
        <v>0.30207861177298034</v>
      </c>
      <c r="D45" s="213">
        <v>0.29982853514715946</v>
      </c>
      <c r="E45" s="213">
        <v>0.34428531412353175</v>
      </c>
      <c r="F45" s="213">
        <v>0.32467344486361049</v>
      </c>
      <c r="G45" s="214">
        <v>0.26979577401623833</v>
      </c>
      <c r="H45" s="88"/>
    </row>
    <row r="46" spans="2:9" ht="21.75" thickBot="1" x14ac:dyDescent="0.4">
      <c r="B46" s="92" t="s">
        <v>13</v>
      </c>
      <c r="C46" s="209">
        <v>6.2762127441359131E-2</v>
      </c>
      <c r="D46" s="210">
        <v>6.7194348139250806E-2</v>
      </c>
      <c r="E46" s="210">
        <v>4.0824226550982473E-2</v>
      </c>
      <c r="F46" s="210">
        <v>4.1016514073038628E-2</v>
      </c>
      <c r="G46" s="211">
        <v>3.8545335921796473E-2</v>
      </c>
    </row>
    <row r="47" spans="2:9" ht="24" thickBot="1" x14ac:dyDescent="0.25">
      <c r="B47" s="66" t="s">
        <v>174</v>
      </c>
      <c r="C47" s="215">
        <v>100</v>
      </c>
      <c r="D47" s="216">
        <v>100</v>
      </c>
      <c r="E47" s="216">
        <v>100</v>
      </c>
      <c r="F47" s="216">
        <v>100</v>
      </c>
      <c r="G47" s="217">
        <v>100</v>
      </c>
    </row>
    <row r="48" spans="2:9" x14ac:dyDescent="0.2">
      <c r="B48" s="90" t="s">
        <v>14</v>
      </c>
      <c r="I48" s="88"/>
    </row>
    <row r="49" spans="2:10" ht="15" x14ac:dyDescent="0.2">
      <c r="B49" s="90"/>
      <c r="H49" s="78"/>
      <c r="I49" s="88"/>
    </row>
    <row r="50" spans="2:10" x14ac:dyDescent="0.2">
      <c r="I50" s="88"/>
      <c r="J50" s="88"/>
    </row>
    <row r="51" spans="2:10" s="78" customFormat="1" ht="23.25" x14ac:dyDescent="0.2">
      <c r="B51" s="218" t="s">
        <v>94</v>
      </c>
      <c r="C51" s="218"/>
      <c r="D51" s="218"/>
      <c r="E51" s="218"/>
      <c r="F51" s="218"/>
      <c r="G51" s="218" t="s">
        <v>95</v>
      </c>
      <c r="H51" s="87"/>
    </row>
    <row r="52" spans="2:10" s="78" customFormat="1" ht="7.5" customHeight="1" thickBot="1" x14ac:dyDescent="0.25">
      <c r="H52" s="87"/>
    </row>
    <row r="53" spans="2:10" ht="45.75" thickBot="1" x14ac:dyDescent="0.25">
      <c r="B53" s="263" t="s">
        <v>204</v>
      </c>
      <c r="C53" s="202">
        <v>2015</v>
      </c>
      <c r="D53" s="203">
        <v>2016</v>
      </c>
      <c r="E53" s="203">
        <v>2017</v>
      </c>
      <c r="F53" s="203">
        <v>2018</v>
      </c>
      <c r="G53" s="204">
        <v>2019</v>
      </c>
      <c r="I53" s="88"/>
      <c r="J53" s="88"/>
    </row>
    <row r="54" spans="2:10" ht="21" x14ac:dyDescent="0.35">
      <c r="B54" s="205" t="s">
        <v>171</v>
      </c>
      <c r="C54" s="206">
        <v>5.9171059799675504E-3</v>
      </c>
      <c r="D54" s="207">
        <v>2.4221876561444601E-3</v>
      </c>
      <c r="E54" s="207">
        <v>1.384365736181427E-3</v>
      </c>
      <c r="F54" s="207">
        <v>4.6349810242948E-2</v>
      </c>
      <c r="G54" s="208">
        <v>1.6471174182854154E-3</v>
      </c>
      <c r="I54" s="88"/>
      <c r="J54" s="88"/>
    </row>
    <row r="55" spans="2:10" ht="21" x14ac:dyDescent="0.35">
      <c r="B55" s="92" t="s">
        <v>172</v>
      </c>
      <c r="C55" s="209">
        <v>0.10638452872636933</v>
      </c>
      <c r="D55" s="210">
        <v>0.10166755546605782</v>
      </c>
      <c r="E55" s="210">
        <v>7.1288922372457764E-2</v>
      </c>
      <c r="F55" s="210">
        <v>0.10254765402959301</v>
      </c>
      <c r="G55" s="211">
        <v>6.698647969579348E-2</v>
      </c>
      <c r="I55" s="88"/>
      <c r="J55" s="88"/>
    </row>
    <row r="56" spans="2:10" ht="21" x14ac:dyDescent="0.35">
      <c r="B56" s="93" t="s">
        <v>11</v>
      </c>
      <c r="C56" s="212">
        <v>0.23979416890408983</v>
      </c>
      <c r="D56" s="213">
        <v>0.21522007002752944</v>
      </c>
      <c r="E56" s="213">
        <v>0.25342404603001589</v>
      </c>
      <c r="F56" s="213">
        <v>0.22609622533920756</v>
      </c>
      <c r="G56" s="214">
        <v>0.22188564193991919</v>
      </c>
      <c r="I56" s="88"/>
      <c r="J56" s="88"/>
    </row>
    <row r="57" spans="2:10" ht="21" x14ac:dyDescent="0.35">
      <c r="B57" s="92" t="s">
        <v>173</v>
      </c>
      <c r="C57" s="209">
        <v>0.194328770253128</v>
      </c>
      <c r="D57" s="210">
        <v>0.19158608311119518</v>
      </c>
      <c r="E57" s="210">
        <v>0.21757825386075236</v>
      </c>
      <c r="F57" s="210">
        <v>0.20555712898233974</v>
      </c>
      <c r="G57" s="211">
        <v>0.33228149791050593</v>
      </c>
      <c r="I57" s="88"/>
      <c r="J57" s="88"/>
    </row>
    <row r="58" spans="2:10" ht="21" x14ac:dyDescent="0.35">
      <c r="B58" s="93" t="s">
        <v>12</v>
      </c>
      <c r="C58" s="212">
        <v>0.45127643784086996</v>
      </c>
      <c r="D58" s="213">
        <v>0.4868731788972363</v>
      </c>
      <c r="E58" s="213">
        <v>0.45399582564537194</v>
      </c>
      <c r="F58" s="213">
        <v>0.41047832032036824</v>
      </c>
      <c r="G58" s="214">
        <v>0.36558548383030154</v>
      </c>
      <c r="I58" s="88"/>
      <c r="J58" s="88"/>
    </row>
    <row r="59" spans="2:10" ht="21.75" thickBot="1" x14ac:dyDescent="0.4">
      <c r="B59" s="92" t="s">
        <v>13</v>
      </c>
      <c r="C59" s="209">
        <v>2.2989882955752774E-3</v>
      </c>
      <c r="D59" s="210">
        <v>2.2309248418367132E-3</v>
      </c>
      <c r="E59" s="210">
        <v>2.3285863552204894E-3</v>
      </c>
      <c r="F59" s="210">
        <v>8.9708610855434023E-3</v>
      </c>
      <c r="G59" s="211">
        <v>1.1613779205194515E-2</v>
      </c>
      <c r="I59" s="88"/>
      <c r="J59" s="88"/>
    </row>
    <row r="60" spans="2:10" ht="24" thickBot="1" x14ac:dyDescent="0.25">
      <c r="B60" s="66" t="s">
        <v>174</v>
      </c>
      <c r="C60" s="215">
        <v>100</v>
      </c>
      <c r="D60" s="216">
        <v>100</v>
      </c>
      <c r="E60" s="216">
        <v>100</v>
      </c>
      <c r="F60" s="216">
        <v>100</v>
      </c>
      <c r="G60" s="217">
        <v>100</v>
      </c>
      <c r="H60" s="88"/>
      <c r="I60" s="88"/>
      <c r="J60" s="88"/>
    </row>
    <row r="61" spans="2:10" x14ac:dyDescent="0.2">
      <c r="B61" s="89" t="s">
        <v>10</v>
      </c>
      <c r="H61" s="88"/>
      <c r="I61" s="88"/>
      <c r="J61" s="88"/>
    </row>
    <row r="62" spans="2:10" ht="15" thickBot="1" x14ac:dyDescent="0.25">
      <c r="H62" s="88"/>
      <c r="I62" s="88"/>
      <c r="J62" s="88"/>
    </row>
    <row r="63" spans="2:10" ht="45.75" thickBot="1" x14ac:dyDescent="0.25">
      <c r="B63" s="263" t="s">
        <v>203</v>
      </c>
      <c r="C63" s="202">
        <v>2015</v>
      </c>
      <c r="D63" s="203">
        <v>2016</v>
      </c>
      <c r="E63" s="203">
        <v>2017</v>
      </c>
      <c r="F63" s="203">
        <v>2018</v>
      </c>
      <c r="G63" s="204">
        <v>2019</v>
      </c>
      <c r="H63" s="88"/>
      <c r="I63" s="88"/>
    </row>
    <row r="64" spans="2:10" ht="21" x14ac:dyDescent="0.35">
      <c r="B64" s="205" t="s">
        <v>171</v>
      </c>
      <c r="C64" s="206">
        <v>7.915395147905413E-2</v>
      </c>
      <c r="D64" s="207">
        <v>6.7184106881696903E-2</v>
      </c>
      <c r="E64" s="207">
        <v>6.1869490891057567E-2</v>
      </c>
      <c r="F64" s="207">
        <v>4.5460977853230361E-2</v>
      </c>
      <c r="G64" s="208">
        <v>3.6936207499300759E-2</v>
      </c>
      <c r="H64" s="88"/>
      <c r="I64" s="88"/>
    </row>
    <row r="65" spans="2:10" ht="21" x14ac:dyDescent="0.35">
      <c r="B65" s="92" t="s">
        <v>172</v>
      </c>
      <c r="C65" s="209">
        <v>5.9845690225283361E-2</v>
      </c>
      <c r="D65" s="210">
        <v>2.7953231794533514E-2</v>
      </c>
      <c r="E65" s="210">
        <v>2.6568033142761203E-2</v>
      </c>
      <c r="F65" s="210">
        <v>2.3887266456093226E-2</v>
      </c>
      <c r="G65" s="211">
        <v>5.0698890124957596E-2</v>
      </c>
      <c r="H65" s="88"/>
    </row>
    <row r="66" spans="2:10" ht="21" x14ac:dyDescent="0.35">
      <c r="B66" s="93" t="s">
        <v>11</v>
      </c>
      <c r="C66" s="212">
        <v>0.343036009142899</v>
      </c>
      <c r="D66" s="213">
        <v>0.3984910848060122</v>
      </c>
      <c r="E66" s="213">
        <v>0.41876895530261388</v>
      </c>
      <c r="F66" s="213">
        <v>0.39905437927313603</v>
      </c>
      <c r="G66" s="214">
        <v>0.38915695144762902</v>
      </c>
      <c r="H66" s="88"/>
    </row>
    <row r="67" spans="2:10" ht="21" x14ac:dyDescent="0.35">
      <c r="B67" s="92" t="s">
        <v>173</v>
      </c>
      <c r="C67" s="209">
        <v>9.8088332461913202E-2</v>
      </c>
      <c r="D67" s="210">
        <v>6.9988215798156672E-2</v>
      </c>
      <c r="E67" s="210">
        <v>0.10576490624234235</v>
      </c>
      <c r="F67" s="210">
        <v>0.14445323165845764</v>
      </c>
      <c r="G67" s="211">
        <v>0.112633674925208</v>
      </c>
      <c r="H67" s="88"/>
    </row>
    <row r="68" spans="2:10" ht="21" x14ac:dyDescent="0.35">
      <c r="B68" s="93" t="s">
        <v>12</v>
      </c>
      <c r="C68" s="212">
        <v>0.35098618914051893</v>
      </c>
      <c r="D68" s="213">
        <v>0.36559336107343376</v>
      </c>
      <c r="E68" s="213">
        <v>0.32159199643902298</v>
      </c>
      <c r="F68" s="213">
        <v>0.34153874041173271</v>
      </c>
      <c r="G68" s="214">
        <v>0.35913578600197782</v>
      </c>
    </row>
    <row r="69" spans="2:10" ht="21.75" thickBot="1" x14ac:dyDescent="0.4">
      <c r="B69" s="92" t="s">
        <v>13</v>
      </c>
      <c r="C69" s="209">
        <v>6.8889827550331531E-2</v>
      </c>
      <c r="D69" s="210">
        <v>7.078999964616696E-2</v>
      </c>
      <c r="E69" s="210">
        <v>6.5436617982201989E-2</v>
      </c>
      <c r="F69" s="210">
        <v>4.560540434734995E-2</v>
      </c>
      <c r="G69" s="211">
        <v>5.1438490000926755E-2</v>
      </c>
    </row>
    <row r="70" spans="2:10" ht="24" thickBot="1" x14ac:dyDescent="0.25">
      <c r="B70" s="66" t="s">
        <v>174</v>
      </c>
      <c r="C70" s="215">
        <v>100</v>
      </c>
      <c r="D70" s="216">
        <v>100</v>
      </c>
      <c r="E70" s="216">
        <v>100</v>
      </c>
      <c r="F70" s="216">
        <v>100</v>
      </c>
      <c r="G70" s="217">
        <v>100</v>
      </c>
    </row>
    <row r="71" spans="2:10" ht="15" x14ac:dyDescent="0.2">
      <c r="B71" s="89" t="s">
        <v>10</v>
      </c>
      <c r="H71" s="78"/>
      <c r="I71" s="88"/>
      <c r="J71" s="88"/>
    </row>
    <row r="72" spans="2:10" x14ac:dyDescent="0.2">
      <c r="B72" s="89"/>
      <c r="I72" s="88"/>
      <c r="J72" s="88"/>
    </row>
    <row r="73" spans="2:10" x14ac:dyDescent="0.2">
      <c r="I73" s="88"/>
      <c r="J73" s="88"/>
    </row>
    <row r="74" spans="2:10" s="78" customFormat="1" ht="23.25" x14ac:dyDescent="0.2">
      <c r="B74" s="218" t="s">
        <v>96</v>
      </c>
      <c r="C74" s="218"/>
      <c r="D74" s="261" t="s">
        <v>97</v>
      </c>
      <c r="E74" s="261"/>
      <c r="F74" s="261"/>
      <c r="G74" s="261"/>
      <c r="H74" s="87"/>
    </row>
    <row r="75" spans="2:10" s="78" customFormat="1" ht="7.5" customHeight="1" thickBot="1" x14ac:dyDescent="0.25">
      <c r="H75" s="87"/>
    </row>
    <row r="76" spans="2:10" ht="45.75" thickBot="1" x14ac:dyDescent="0.25">
      <c r="B76" s="263" t="s">
        <v>204</v>
      </c>
      <c r="C76" s="202">
        <v>2015</v>
      </c>
      <c r="D76" s="203">
        <v>2016</v>
      </c>
      <c r="E76" s="203">
        <v>2017</v>
      </c>
      <c r="F76" s="203">
        <v>2018</v>
      </c>
      <c r="G76" s="204">
        <v>2019</v>
      </c>
    </row>
    <row r="77" spans="2:10" ht="21" x14ac:dyDescent="0.35">
      <c r="B77" s="205" t="s">
        <v>171</v>
      </c>
      <c r="C77" s="206">
        <v>2.3823693754639889E-2</v>
      </c>
      <c r="D77" s="207">
        <v>2.5358021802132355E-2</v>
      </c>
      <c r="E77" s="207">
        <v>2.0749898193091795E-2</v>
      </c>
      <c r="F77" s="207">
        <v>1.9115948974630211E-2</v>
      </c>
      <c r="G77" s="208">
        <v>1.8162841903867764E-2</v>
      </c>
    </row>
    <row r="78" spans="2:10" ht="21" x14ac:dyDescent="0.35">
      <c r="B78" s="92" t="s">
        <v>172</v>
      </c>
      <c r="C78" s="209">
        <v>7.2086058164308089E-2</v>
      </c>
      <c r="D78" s="210">
        <v>7.2808748247128269E-2</v>
      </c>
      <c r="E78" s="210">
        <v>6.6600676477330145E-2</v>
      </c>
      <c r="F78" s="210">
        <v>5.8596431071098236E-2</v>
      </c>
      <c r="G78" s="211">
        <v>5.8747985465545383E-2</v>
      </c>
    </row>
    <row r="79" spans="2:10" ht="21" x14ac:dyDescent="0.35">
      <c r="B79" s="93" t="s">
        <v>11</v>
      </c>
      <c r="C79" s="212">
        <v>0.61358171617440249</v>
      </c>
      <c r="D79" s="213">
        <v>0.62598104811235344</v>
      </c>
      <c r="E79" s="213">
        <v>0.64532825224174195</v>
      </c>
      <c r="F79" s="213">
        <v>0.64255468251907322</v>
      </c>
      <c r="G79" s="214">
        <v>0.65096794240269906</v>
      </c>
    </row>
    <row r="80" spans="2:10" ht="21" x14ac:dyDescent="0.35">
      <c r="B80" s="92" t="s">
        <v>173</v>
      </c>
      <c r="C80" s="209">
        <v>8.8273026520562445E-2</v>
      </c>
      <c r="D80" s="210">
        <v>8.9519089819828646E-2</v>
      </c>
      <c r="E80" s="210">
        <v>7.7050009774993822E-2</v>
      </c>
      <c r="F80" s="210">
        <v>7.3672792829124548E-2</v>
      </c>
      <c r="G80" s="211">
        <v>7.5835268036938963E-2</v>
      </c>
    </row>
    <row r="81" spans="2:10" ht="21" x14ac:dyDescent="0.35">
      <c r="B81" s="93" t="s">
        <v>12</v>
      </c>
      <c r="C81" s="212">
        <v>0.11702567162374666</v>
      </c>
      <c r="D81" s="213">
        <v>0.10509454040012299</v>
      </c>
      <c r="E81" s="213">
        <v>9.9421352624606066E-2</v>
      </c>
      <c r="F81" s="213">
        <v>0.10451768540566637</v>
      </c>
      <c r="G81" s="214">
        <v>0.10065924987959042</v>
      </c>
    </row>
    <row r="82" spans="2:10" ht="21.75" thickBot="1" x14ac:dyDescent="0.4">
      <c r="B82" s="92" t="s">
        <v>13</v>
      </c>
      <c r="C82" s="209">
        <v>8.5209833762340481E-2</v>
      </c>
      <c r="D82" s="210">
        <v>8.1238551618434282E-2</v>
      </c>
      <c r="E82" s="210">
        <v>9.0849810688236207E-2</v>
      </c>
      <c r="F82" s="210">
        <v>0.10154245920040736</v>
      </c>
      <c r="G82" s="211">
        <v>9.5626712311358344E-2</v>
      </c>
    </row>
    <row r="83" spans="2:10" ht="24" thickBot="1" x14ac:dyDescent="0.25">
      <c r="B83" s="66" t="s">
        <v>174</v>
      </c>
      <c r="C83" s="215">
        <v>100</v>
      </c>
      <c r="D83" s="216">
        <v>100</v>
      </c>
      <c r="E83" s="216">
        <v>100</v>
      </c>
      <c r="F83" s="216">
        <v>100</v>
      </c>
      <c r="G83" s="217">
        <v>100</v>
      </c>
    </row>
    <row r="84" spans="2:10" ht="15" x14ac:dyDescent="0.25">
      <c r="B84" s="91" t="s">
        <v>15</v>
      </c>
    </row>
    <row r="85" spans="2:10" ht="15" thickBot="1" x14ac:dyDescent="0.25"/>
    <row r="86" spans="2:10" ht="45.75" thickBot="1" x14ac:dyDescent="0.25">
      <c r="B86" s="263" t="s">
        <v>203</v>
      </c>
      <c r="C86" s="202">
        <v>2015</v>
      </c>
      <c r="D86" s="203">
        <v>2016</v>
      </c>
      <c r="E86" s="203">
        <v>2017</v>
      </c>
      <c r="F86" s="203">
        <v>2018</v>
      </c>
      <c r="G86" s="204">
        <v>2019</v>
      </c>
    </row>
    <row r="87" spans="2:10" ht="21" x14ac:dyDescent="0.35">
      <c r="B87" s="205" t="s">
        <v>171</v>
      </c>
      <c r="C87" s="206">
        <v>2.5821312899198215E-2</v>
      </c>
      <c r="D87" s="207">
        <v>1.9972440002113304E-2</v>
      </c>
      <c r="E87" s="207">
        <v>1.7508761080160657E-2</v>
      </c>
      <c r="F87" s="207">
        <v>2.0799973713091877E-2</v>
      </c>
      <c r="G87" s="208">
        <v>1.5450314875152063E-2</v>
      </c>
    </row>
    <row r="88" spans="2:10" ht="21" x14ac:dyDescent="0.35">
      <c r="B88" s="92" t="s">
        <v>172</v>
      </c>
      <c r="C88" s="209">
        <v>2.4184971680717617E-2</v>
      </c>
      <c r="D88" s="210">
        <v>1.8718723571952475E-2</v>
      </c>
      <c r="E88" s="210">
        <v>1.7206272551761857E-2</v>
      </c>
      <c r="F88" s="210">
        <v>1.8692975033904845E-2</v>
      </c>
      <c r="G88" s="211">
        <v>2.1213686837023734E-2</v>
      </c>
    </row>
    <row r="89" spans="2:10" ht="21" x14ac:dyDescent="0.35">
      <c r="B89" s="93" t="s">
        <v>11</v>
      </c>
      <c r="C89" s="212">
        <v>0.50750601838521359</v>
      </c>
      <c r="D89" s="213">
        <v>0.53823366235675585</v>
      </c>
      <c r="E89" s="213">
        <v>0.54683039074379991</v>
      </c>
      <c r="F89" s="213">
        <v>0.51957914409487271</v>
      </c>
      <c r="G89" s="214">
        <v>0.5104819133100218</v>
      </c>
    </row>
    <row r="90" spans="2:10" ht="21" x14ac:dyDescent="0.35">
      <c r="B90" s="92" t="s">
        <v>173</v>
      </c>
      <c r="C90" s="209">
        <v>0.13786171119417587</v>
      </c>
      <c r="D90" s="210">
        <v>0.11047964048050478</v>
      </c>
      <c r="E90" s="210">
        <v>0.11096000856065028</v>
      </c>
      <c r="F90" s="210">
        <v>0.12709366678205922</v>
      </c>
      <c r="G90" s="211">
        <v>0.12075928535809177</v>
      </c>
    </row>
    <row r="91" spans="2:10" ht="21" x14ac:dyDescent="0.35">
      <c r="B91" s="93" t="s">
        <v>12</v>
      </c>
      <c r="C91" s="212">
        <v>0.19243609333240366</v>
      </c>
      <c r="D91" s="213">
        <v>0.20273155578266219</v>
      </c>
      <c r="E91" s="213">
        <v>0.18650636578035087</v>
      </c>
      <c r="F91" s="213">
        <v>0.19629766513946401</v>
      </c>
      <c r="G91" s="214">
        <v>0.21201776689844293</v>
      </c>
    </row>
    <row r="92" spans="2:10" ht="21.75" thickBot="1" x14ac:dyDescent="0.4">
      <c r="B92" s="92" t="s">
        <v>13</v>
      </c>
      <c r="C92" s="209">
        <v>0.11218989250829116</v>
      </c>
      <c r="D92" s="210">
        <v>0.10986397780601138</v>
      </c>
      <c r="E92" s="210">
        <v>0.12098820128327643</v>
      </c>
      <c r="F92" s="210">
        <v>0.1175365752366074</v>
      </c>
      <c r="G92" s="211">
        <v>0.12007703272126777</v>
      </c>
    </row>
    <row r="93" spans="2:10" ht="24" thickBot="1" x14ac:dyDescent="0.25">
      <c r="B93" s="66" t="s">
        <v>174</v>
      </c>
      <c r="C93" s="215">
        <v>100</v>
      </c>
      <c r="D93" s="216">
        <v>100</v>
      </c>
      <c r="E93" s="216">
        <v>100</v>
      </c>
      <c r="F93" s="216">
        <v>100</v>
      </c>
      <c r="G93" s="217">
        <v>100</v>
      </c>
      <c r="H93" s="78"/>
    </row>
    <row r="94" spans="2:10" ht="15" x14ac:dyDescent="0.25">
      <c r="B94" s="91" t="s">
        <v>15</v>
      </c>
      <c r="C94" s="1"/>
    </row>
    <row r="95" spans="2:10" ht="15" x14ac:dyDescent="0.25">
      <c r="B95" s="91"/>
      <c r="C95" s="1"/>
    </row>
    <row r="96" spans="2:10" ht="15" x14ac:dyDescent="0.25">
      <c r="B96" s="91"/>
      <c r="C96" s="1"/>
      <c r="J96" s="91"/>
    </row>
    <row r="97" spans="2:10" s="78" customFormat="1" ht="23.25" x14ac:dyDescent="0.2">
      <c r="B97" s="218" t="s">
        <v>98</v>
      </c>
      <c r="C97" s="218"/>
      <c r="D97" s="261" t="s">
        <v>99</v>
      </c>
      <c r="E97" s="261"/>
      <c r="F97" s="261"/>
      <c r="G97" s="261"/>
      <c r="H97" s="87"/>
    </row>
    <row r="98" spans="2:10" s="78" customFormat="1" ht="7.5" customHeight="1" thickBot="1" x14ac:dyDescent="0.25">
      <c r="H98" s="87"/>
    </row>
    <row r="99" spans="2:10" ht="45.75" thickBot="1" x14ac:dyDescent="0.3">
      <c r="B99" s="263" t="s">
        <v>204</v>
      </c>
      <c r="C99" s="202">
        <v>2015</v>
      </c>
      <c r="D99" s="203">
        <v>2016</v>
      </c>
      <c r="E99" s="203">
        <v>2017</v>
      </c>
      <c r="F99" s="203">
        <v>2018</v>
      </c>
      <c r="G99" s="204">
        <v>2019</v>
      </c>
      <c r="I99" s="91"/>
    </row>
    <row r="100" spans="2:10" ht="21" x14ac:dyDescent="0.35">
      <c r="B100" s="205" t="s">
        <v>171</v>
      </c>
      <c r="C100" s="206">
        <v>9.6833710745499582E-2</v>
      </c>
      <c r="D100" s="207">
        <v>0.10054417265981382</v>
      </c>
      <c r="E100" s="207">
        <v>7.9104776596761919E-2</v>
      </c>
      <c r="F100" s="207">
        <v>7.8898242070622765E-2</v>
      </c>
      <c r="G100" s="208">
        <v>8.4887495391377993E-2</v>
      </c>
      <c r="I100" s="91"/>
    </row>
    <row r="101" spans="2:10" ht="21" x14ac:dyDescent="0.35">
      <c r="B101" s="92" t="s">
        <v>172</v>
      </c>
      <c r="C101" s="209">
        <v>3.0184410730533399E-2</v>
      </c>
      <c r="D101" s="210">
        <v>2.7347751388438989E-2</v>
      </c>
      <c r="E101" s="210">
        <v>2.8674597395626788E-2</v>
      </c>
      <c r="F101" s="210">
        <v>3.1362282346186793E-2</v>
      </c>
      <c r="G101" s="211">
        <v>2.9586291007072961E-2</v>
      </c>
      <c r="I101" s="91"/>
    </row>
    <row r="102" spans="2:10" ht="21" x14ac:dyDescent="0.35">
      <c r="B102" s="93" t="s">
        <v>11</v>
      </c>
      <c r="C102" s="212">
        <v>0.7484686282188</v>
      </c>
      <c r="D102" s="213">
        <v>0.75694015117059554</v>
      </c>
      <c r="E102" s="213">
        <v>0.75573369749245467</v>
      </c>
      <c r="F102" s="213">
        <v>0.75749909211652222</v>
      </c>
      <c r="G102" s="214">
        <v>0.76320410342152156</v>
      </c>
      <c r="I102" s="91"/>
    </row>
    <row r="103" spans="2:10" ht="21" x14ac:dyDescent="0.35">
      <c r="B103" s="92" t="s">
        <v>173</v>
      </c>
      <c r="C103" s="209">
        <v>5.3210348901871443E-2</v>
      </c>
      <c r="D103" s="210">
        <v>4.8305939456618874E-2</v>
      </c>
      <c r="E103" s="210">
        <v>6.4199453924103062E-2</v>
      </c>
      <c r="F103" s="210">
        <v>4.6672281388251254E-2</v>
      </c>
      <c r="G103" s="211">
        <v>5.1020852837036397E-2</v>
      </c>
      <c r="I103" s="91"/>
    </row>
    <row r="104" spans="2:10" ht="21" x14ac:dyDescent="0.35">
      <c r="B104" s="93" t="s">
        <v>12</v>
      </c>
      <c r="C104" s="212">
        <v>3.9058092832042028E-2</v>
      </c>
      <c r="D104" s="213">
        <v>4.1292669106108446E-2</v>
      </c>
      <c r="E104" s="213">
        <v>4.297026646513305E-2</v>
      </c>
      <c r="F104" s="213">
        <v>4.9326054337178286E-2</v>
      </c>
      <c r="G104" s="214">
        <v>4.2918044066454927E-2</v>
      </c>
      <c r="I104" s="91"/>
    </row>
    <row r="105" spans="2:10" ht="21.75" thickBot="1" x14ac:dyDescent="0.4">
      <c r="B105" s="92" t="s">
        <v>13</v>
      </c>
      <c r="C105" s="209">
        <v>3.2244808571253593E-2</v>
      </c>
      <c r="D105" s="210">
        <v>2.5569316218424135E-2</v>
      </c>
      <c r="E105" s="210">
        <v>2.9317208125920525E-2</v>
      </c>
      <c r="F105" s="210">
        <v>3.6242047741238632E-2</v>
      </c>
      <c r="G105" s="211">
        <v>2.838321327653618E-2</v>
      </c>
      <c r="I105" s="91"/>
    </row>
    <row r="106" spans="2:10" ht="24" thickBot="1" x14ac:dyDescent="0.3">
      <c r="B106" s="66" t="s">
        <v>174</v>
      </c>
      <c r="C106" s="215">
        <v>100</v>
      </c>
      <c r="D106" s="216">
        <v>100</v>
      </c>
      <c r="E106" s="216">
        <v>100</v>
      </c>
      <c r="F106" s="216">
        <v>100</v>
      </c>
      <c r="G106" s="217">
        <v>100</v>
      </c>
      <c r="I106" s="91"/>
    </row>
    <row r="107" spans="2:10" ht="15" x14ac:dyDescent="0.25">
      <c r="B107" s="91" t="s">
        <v>16</v>
      </c>
      <c r="J107" s="91"/>
    </row>
    <row r="108" spans="2:10" ht="15.75" thickBot="1" x14ac:dyDescent="0.3">
      <c r="B108" s="91"/>
      <c r="C108" s="1"/>
      <c r="J108" s="91"/>
    </row>
    <row r="109" spans="2:10" ht="45.75" thickBot="1" x14ac:dyDescent="0.25">
      <c r="B109" s="263" t="s">
        <v>203</v>
      </c>
      <c r="C109" s="202">
        <v>2015</v>
      </c>
      <c r="D109" s="203">
        <v>2016</v>
      </c>
      <c r="E109" s="203">
        <v>2017</v>
      </c>
      <c r="F109" s="203">
        <v>2018</v>
      </c>
      <c r="G109" s="204">
        <v>2019</v>
      </c>
    </row>
    <row r="110" spans="2:10" ht="21" x14ac:dyDescent="0.35">
      <c r="B110" s="205" t="s">
        <v>171</v>
      </c>
      <c r="C110" s="206">
        <v>4.8074291522765988E-2</v>
      </c>
      <c r="D110" s="207">
        <v>4.5959991337343874E-2</v>
      </c>
      <c r="E110" s="207">
        <v>4.5030587320381309E-2</v>
      </c>
      <c r="F110" s="207">
        <v>5.1192332187691612E-2</v>
      </c>
      <c r="G110" s="208">
        <v>7.6547033405395953E-2</v>
      </c>
    </row>
    <row r="111" spans="2:10" ht="21" x14ac:dyDescent="0.35">
      <c r="B111" s="92" t="s">
        <v>172</v>
      </c>
      <c r="C111" s="209">
        <v>1.2621954464143572E-2</v>
      </c>
      <c r="D111" s="210">
        <v>1.4219005561477293E-2</v>
      </c>
      <c r="E111" s="210">
        <v>2.0996556065119899E-2</v>
      </c>
      <c r="F111" s="210">
        <v>2.1232538569283567E-2</v>
      </c>
      <c r="G111" s="211">
        <v>2.5940983479212525E-2</v>
      </c>
    </row>
    <row r="112" spans="2:10" ht="21" x14ac:dyDescent="0.35">
      <c r="B112" s="93" t="s">
        <v>11</v>
      </c>
      <c r="C112" s="212">
        <v>0.55135196593411417</v>
      </c>
      <c r="D112" s="213">
        <v>0.52841790043507109</v>
      </c>
      <c r="E112" s="213">
        <v>0.54023452552463658</v>
      </c>
      <c r="F112" s="213">
        <v>0.53628067106849031</v>
      </c>
      <c r="G112" s="214">
        <v>0.51746675438543766</v>
      </c>
    </row>
    <row r="113" spans="2:7" ht="21" x14ac:dyDescent="0.35">
      <c r="B113" s="92" t="s">
        <v>173</v>
      </c>
      <c r="C113" s="209">
        <v>0.13209709294642621</v>
      </c>
      <c r="D113" s="210">
        <v>0.12875124806824123</v>
      </c>
      <c r="E113" s="210">
        <v>0.12055852400894344</v>
      </c>
      <c r="F113" s="210">
        <v>0.12112291051665762</v>
      </c>
      <c r="G113" s="211">
        <v>0.1228518776180018</v>
      </c>
    </row>
    <row r="114" spans="2:7" ht="21" x14ac:dyDescent="0.35">
      <c r="B114" s="93" t="s">
        <v>12</v>
      </c>
      <c r="C114" s="212">
        <v>0.1893773740838415</v>
      </c>
      <c r="D114" s="213">
        <v>0.21179211771861828</v>
      </c>
      <c r="E114" s="213">
        <v>0.20144992628879788</v>
      </c>
      <c r="F114" s="213">
        <v>0.20932662418330894</v>
      </c>
      <c r="G114" s="214">
        <v>0.19279499930406244</v>
      </c>
    </row>
    <row r="115" spans="2:7" ht="21.75" thickBot="1" x14ac:dyDescent="0.4">
      <c r="B115" s="92" t="s">
        <v>13</v>
      </c>
      <c r="C115" s="209">
        <v>6.6477321048708446E-2</v>
      </c>
      <c r="D115" s="210">
        <v>7.0859736879248472E-2</v>
      </c>
      <c r="E115" s="210">
        <v>7.1729880792121031E-2</v>
      </c>
      <c r="F115" s="210">
        <v>6.0844923474568081E-2</v>
      </c>
      <c r="G115" s="211">
        <v>6.4398351807889637E-2</v>
      </c>
    </row>
    <row r="116" spans="2:7" ht="24" thickBot="1" x14ac:dyDescent="0.25">
      <c r="B116" s="66" t="s">
        <v>174</v>
      </c>
      <c r="C116" s="215">
        <v>100</v>
      </c>
      <c r="D116" s="216">
        <v>100</v>
      </c>
      <c r="E116" s="216">
        <v>100</v>
      </c>
      <c r="F116" s="216">
        <v>100</v>
      </c>
      <c r="G116" s="217">
        <v>100</v>
      </c>
    </row>
    <row r="117" spans="2:7" ht="15" x14ac:dyDescent="0.25">
      <c r="B117" s="91" t="s">
        <v>16</v>
      </c>
    </row>
  </sheetData>
  <mergeCells count="6">
    <mergeCell ref="B2:G2"/>
    <mergeCell ref="D74:G74"/>
    <mergeCell ref="D28:G28"/>
    <mergeCell ref="D97:G97"/>
    <mergeCell ref="D5:G5"/>
    <mergeCell ref="B3:G3"/>
  </mergeCells>
  <pageMargins left="0" right="0" top="0.19685039370078741" bottom="0.15748031496062992" header="0.31496062992125984" footer="0.31496062992125984"/>
  <pageSetup paperSize="9" scale="75" orientation="portrait" horizontalDpi="300" verticalDpi="300" r:id="rId1"/>
  <rowBreaks count="2" manualBreakCount="2">
    <brk id="49" max="7" man="1"/>
    <brk id="95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80925-A2AD-4637-9192-7C1D13FA8BBB}">
  <dimension ref="A1:K62"/>
  <sheetViews>
    <sheetView tabSelected="1" topLeftCell="A37" zoomScale="90" zoomScaleNormal="90" workbookViewId="0">
      <selection activeCell="B45" sqref="B45"/>
    </sheetView>
  </sheetViews>
  <sheetFormatPr baseColWidth="10" defaultColWidth="9.140625" defaultRowHeight="15" x14ac:dyDescent="0.25"/>
  <cols>
    <col min="1" max="1" width="4.28515625" style="234" customWidth="1"/>
    <col min="2" max="2" width="92" style="233" bestFit="1" customWidth="1"/>
    <col min="3" max="7" width="12.140625" style="233" bestFit="1" customWidth="1"/>
    <col min="8" max="8" width="4.42578125" style="234" customWidth="1"/>
    <col min="9" max="11" width="9.140625" style="234"/>
    <col min="12" max="16384" width="9.140625" style="233"/>
  </cols>
  <sheetData>
    <row r="1" spans="2:7" x14ac:dyDescent="0.25">
      <c r="B1" s="234"/>
      <c r="C1" s="234"/>
      <c r="D1" s="234"/>
      <c r="E1" s="234"/>
      <c r="F1" s="234"/>
      <c r="G1" s="234"/>
    </row>
    <row r="2" spans="2:7" ht="23.25" x14ac:dyDescent="0.25">
      <c r="B2" s="258" t="s">
        <v>200</v>
      </c>
      <c r="C2" s="258"/>
      <c r="D2" s="258"/>
      <c r="E2" s="258"/>
      <c r="F2" s="258"/>
      <c r="G2" s="258"/>
    </row>
    <row r="3" spans="2:7" ht="23.25" x14ac:dyDescent="0.35">
      <c r="B3" s="259" t="s">
        <v>199</v>
      </c>
      <c r="C3" s="259"/>
      <c r="D3" s="259"/>
      <c r="E3" s="259"/>
      <c r="F3" s="259"/>
      <c r="G3" s="259"/>
    </row>
    <row r="4" spans="2:7" x14ac:dyDescent="0.25">
      <c r="B4" s="234"/>
      <c r="C4" s="234"/>
      <c r="D4" s="234"/>
      <c r="E4" s="234"/>
      <c r="F4" s="234"/>
      <c r="G4" s="234"/>
    </row>
    <row r="5" spans="2:7" x14ac:dyDescent="0.25">
      <c r="B5" s="234"/>
      <c r="C5" s="234"/>
      <c r="D5" s="234"/>
      <c r="E5" s="234"/>
      <c r="F5" s="234"/>
      <c r="G5" s="234"/>
    </row>
    <row r="6" spans="2:7" x14ac:dyDescent="0.25">
      <c r="B6" s="234"/>
      <c r="C6" s="234"/>
      <c r="D6" s="234"/>
      <c r="E6" s="234"/>
      <c r="F6" s="234"/>
      <c r="G6" s="234"/>
    </row>
    <row r="7" spans="2:7" ht="15.75" thickBot="1" x14ac:dyDescent="0.3">
      <c r="B7" s="235"/>
      <c r="C7" s="235"/>
      <c r="D7" s="234"/>
      <c r="E7" s="234"/>
      <c r="F7" s="234"/>
      <c r="G7" s="235"/>
    </row>
    <row r="8" spans="2:7" ht="45.75" thickBot="1" x14ac:dyDescent="0.3">
      <c r="B8" s="266" t="s">
        <v>205</v>
      </c>
      <c r="C8" s="237">
        <v>2015</v>
      </c>
      <c r="D8" s="238">
        <v>2016</v>
      </c>
      <c r="E8" s="238">
        <v>2017</v>
      </c>
      <c r="F8" s="238">
        <v>2018</v>
      </c>
      <c r="G8" s="239">
        <v>2019</v>
      </c>
    </row>
    <row r="9" spans="2:7" ht="21" x14ac:dyDescent="0.35">
      <c r="B9" s="205" t="s">
        <v>187</v>
      </c>
      <c r="C9" s="206">
        <v>4.0607858050000001E-2</v>
      </c>
      <c r="D9" s="207">
        <v>3.9976199964000002E-2</v>
      </c>
      <c r="E9" s="207">
        <v>3.0899720331999999E-2</v>
      </c>
      <c r="F9" s="207">
        <v>3.1221760273000002E-2</v>
      </c>
      <c r="G9" s="208">
        <v>2.7571576877000001E-2</v>
      </c>
    </row>
    <row r="10" spans="2:7" ht="21" x14ac:dyDescent="0.35">
      <c r="B10" s="92" t="s">
        <v>188</v>
      </c>
      <c r="C10" s="209">
        <v>3.5975263795000004E-2</v>
      </c>
      <c r="D10" s="210">
        <v>5.3219499726E-2</v>
      </c>
      <c r="E10" s="210">
        <v>2.932440712E-2</v>
      </c>
      <c r="F10" s="210">
        <v>2.2061894696999998E-2</v>
      </c>
      <c r="G10" s="211">
        <v>2.0830228274000002E-2</v>
      </c>
    </row>
    <row r="11" spans="2:7" ht="21" x14ac:dyDescent="0.35">
      <c r="B11" s="93" t="s">
        <v>189</v>
      </c>
      <c r="C11" s="212">
        <v>7.9172554157999994E-2</v>
      </c>
      <c r="D11" s="213">
        <v>9.7609632328999996E-2</v>
      </c>
      <c r="E11" s="213">
        <v>6.8466170835000006E-2</v>
      </c>
      <c r="F11" s="213">
        <v>6.2825331910999996E-2</v>
      </c>
      <c r="G11" s="214">
        <v>6.7264124309000001E-2</v>
      </c>
    </row>
    <row r="12" spans="2:7" ht="21" x14ac:dyDescent="0.35">
      <c r="B12" s="92" t="s">
        <v>190</v>
      </c>
      <c r="C12" s="209">
        <v>0.10306109610600001</v>
      </c>
      <c r="D12" s="210">
        <v>0.114422378192</v>
      </c>
      <c r="E12" s="210">
        <v>0.108020196981</v>
      </c>
      <c r="F12" s="210">
        <v>0.10188147252</v>
      </c>
      <c r="G12" s="211">
        <v>0.107480772738</v>
      </c>
    </row>
    <row r="13" spans="2:7" ht="21" x14ac:dyDescent="0.35">
      <c r="B13" s="93" t="s">
        <v>191</v>
      </c>
      <c r="C13" s="212">
        <v>0.194104552141</v>
      </c>
      <c r="D13" s="213">
        <v>0.17960465694500002</v>
      </c>
      <c r="E13" s="213">
        <v>0.17103685571999999</v>
      </c>
      <c r="F13" s="213">
        <v>0.18041449843799998</v>
      </c>
      <c r="G13" s="214">
        <v>0.17068146248800001</v>
      </c>
    </row>
    <row r="14" spans="2:7" ht="21" x14ac:dyDescent="0.35">
      <c r="B14" s="92" t="s">
        <v>192</v>
      </c>
      <c r="C14" s="209">
        <v>2.8190060575999997E-2</v>
      </c>
      <c r="D14" s="210">
        <v>3.8662395959999998E-2</v>
      </c>
      <c r="E14" s="210">
        <v>2.1069651507999998E-2</v>
      </c>
      <c r="F14" s="210">
        <v>1.7719361657999998E-2</v>
      </c>
      <c r="G14" s="211">
        <v>1.8238788200000002E-2</v>
      </c>
    </row>
    <row r="15" spans="2:7" ht="21" x14ac:dyDescent="0.35">
      <c r="B15" s="93" t="s">
        <v>193</v>
      </c>
      <c r="C15" s="212">
        <v>9.3659824217000004E-2</v>
      </c>
      <c r="D15" s="213">
        <v>0.12991971763000001</v>
      </c>
      <c r="E15" s="213">
        <v>7.6176697825E-2</v>
      </c>
      <c r="F15" s="213">
        <v>6.7396655350000001E-2</v>
      </c>
      <c r="G15" s="214">
        <v>6.9810291226999999E-2</v>
      </c>
    </row>
    <row r="16" spans="2:7" ht="21" x14ac:dyDescent="0.35">
      <c r="B16" s="92" t="s">
        <v>194</v>
      </c>
      <c r="C16" s="209">
        <v>0.12431013192400001</v>
      </c>
      <c r="D16" s="210">
        <v>0.154712165066</v>
      </c>
      <c r="E16" s="210">
        <v>0.168823558396</v>
      </c>
      <c r="F16" s="210">
        <v>0.167779116038</v>
      </c>
      <c r="G16" s="211">
        <v>0.15277084671800001</v>
      </c>
    </row>
    <row r="17" spans="2:7" ht="21" x14ac:dyDescent="0.35">
      <c r="B17" s="93" t="s">
        <v>195</v>
      </c>
      <c r="C17" s="212">
        <v>0.22053725251</v>
      </c>
      <c r="D17" s="213">
        <v>0.21938663439799999</v>
      </c>
      <c r="E17" s="213">
        <v>0.19600668584400002</v>
      </c>
      <c r="F17" s="213">
        <v>0.18884959915100002</v>
      </c>
      <c r="G17" s="214">
        <v>0.20202004719400002</v>
      </c>
    </row>
    <row r="18" spans="2:7" ht="21" x14ac:dyDescent="0.35">
      <c r="B18" s="92" t="s">
        <v>196</v>
      </c>
      <c r="C18" s="209">
        <v>0.113013731581</v>
      </c>
      <c r="D18" s="210">
        <v>0.10460452038199999</v>
      </c>
      <c r="E18" s="210">
        <v>0.12279989928000001</v>
      </c>
      <c r="F18" s="210">
        <v>0.11662363580599999</v>
      </c>
      <c r="G18" s="211">
        <v>0.12846852671600001</v>
      </c>
    </row>
    <row r="19" spans="2:7" ht="21" x14ac:dyDescent="0.35">
      <c r="B19" s="240" t="s">
        <v>197</v>
      </c>
      <c r="C19" s="241">
        <v>0.17773176776900002</v>
      </c>
      <c r="D19" s="242">
        <v>0.18423067418</v>
      </c>
      <c r="E19" s="242">
        <v>0.15773758472500002</v>
      </c>
      <c r="F19" s="242">
        <v>0.15121428605500001</v>
      </c>
      <c r="G19" s="243">
        <v>0.15508124054200001</v>
      </c>
    </row>
    <row r="20" spans="2:7" s="234" customFormat="1" x14ac:dyDescent="0.25">
      <c r="B20" s="236" t="s">
        <v>198</v>
      </c>
    </row>
    <row r="21" spans="2:7" s="234" customFormat="1" x14ac:dyDescent="0.25">
      <c r="B21" s="236"/>
    </row>
    <row r="22" spans="2:7" s="234" customFormat="1" x14ac:dyDescent="0.25">
      <c r="B22" s="236"/>
    </row>
    <row r="23" spans="2:7" s="234" customFormat="1" x14ac:dyDescent="0.25">
      <c r="B23" s="236"/>
    </row>
    <row r="24" spans="2:7" s="234" customFormat="1" x14ac:dyDescent="0.25">
      <c r="B24" s="236"/>
    </row>
    <row r="25" spans="2:7" s="234" customFormat="1" x14ac:dyDescent="0.25">
      <c r="C25" s="235"/>
    </row>
    <row r="26" spans="2:7" s="234" customFormat="1" ht="15.75" thickBot="1" x14ac:dyDescent="0.3">
      <c r="B26" s="235"/>
      <c r="C26" s="235"/>
      <c r="G26" s="235"/>
    </row>
    <row r="27" spans="2:7" s="234" customFormat="1" ht="45.75" thickBot="1" x14ac:dyDescent="0.3">
      <c r="B27" s="266" t="s">
        <v>206</v>
      </c>
      <c r="C27" s="237">
        <v>2015</v>
      </c>
      <c r="D27" s="238">
        <v>2016</v>
      </c>
      <c r="E27" s="238">
        <v>2017</v>
      </c>
      <c r="F27" s="238">
        <v>2018</v>
      </c>
      <c r="G27" s="239">
        <v>2019</v>
      </c>
    </row>
    <row r="28" spans="2:7" s="234" customFormat="1" ht="21" x14ac:dyDescent="0.35">
      <c r="B28" s="205" t="s">
        <v>187</v>
      </c>
      <c r="C28" s="206">
        <v>0.48010509254600003</v>
      </c>
      <c r="D28" s="207">
        <v>0.49348273769000001</v>
      </c>
      <c r="E28" s="207">
        <v>0.54803273501299998</v>
      </c>
      <c r="F28" s="207">
        <v>0.50574360332599999</v>
      </c>
      <c r="G28" s="208">
        <v>0.57398059038600002</v>
      </c>
    </row>
    <row r="29" spans="2:7" s="234" customFormat="1" ht="21" x14ac:dyDescent="0.35">
      <c r="B29" s="92" t="s">
        <v>188</v>
      </c>
      <c r="C29" s="209">
        <v>0.68342986738700007</v>
      </c>
      <c r="D29" s="210">
        <v>0.53673707364599998</v>
      </c>
      <c r="E29" s="210">
        <v>0.60789656382900004</v>
      </c>
      <c r="F29" s="210">
        <v>0.51337133050100003</v>
      </c>
      <c r="G29" s="211">
        <v>0.47544534082399997</v>
      </c>
    </row>
    <row r="30" spans="2:7" s="234" customFormat="1" ht="21" x14ac:dyDescent="0.35">
      <c r="B30" s="93" t="s">
        <v>189</v>
      </c>
      <c r="C30" s="212">
        <v>0.39227760105000004</v>
      </c>
      <c r="D30" s="213">
        <v>0.33994975456100002</v>
      </c>
      <c r="E30" s="213">
        <v>0.40376882872400005</v>
      </c>
      <c r="F30" s="213">
        <v>0.45617623220299997</v>
      </c>
      <c r="G30" s="214">
        <v>0.42519981402600004</v>
      </c>
    </row>
    <row r="31" spans="2:7" s="234" customFormat="1" ht="21" x14ac:dyDescent="0.35">
      <c r="B31" s="92" t="s">
        <v>190</v>
      </c>
      <c r="C31" s="209">
        <v>0.47563958003400003</v>
      </c>
      <c r="D31" s="210">
        <v>0.443001384675</v>
      </c>
      <c r="E31" s="210">
        <v>0.40823345131899996</v>
      </c>
      <c r="F31" s="210">
        <v>0.41265547775299999</v>
      </c>
      <c r="G31" s="211">
        <v>0.41300846791599999</v>
      </c>
    </row>
    <row r="32" spans="2:7" s="234" customFormat="1" ht="21" x14ac:dyDescent="0.35">
      <c r="B32" s="93" t="s">
        <v>191</v>
      </c>
      <c r="C32" s="212">
        <v>0.41587713960099998</v>
      </c>
      <c r="D32" s="213">
        <v>0.45743846797800003</v>
      </c>
      <c r="E32" s="213">
        <v>0.49995445585799997</v>
      </c>
      <c r="F32" s="213">
        <v>0.48494236502600002</v>
      </c>
      <c r="G32" s="214">
        <v>0.49086411407699998</v>
      </c>
    </row>
    <row r="33" spans="2:7" s="234" customFormat="1" ht="21" x14ac:dyDescent="0.35">
      <c r="B33" s="92" t="s">
        <v>192</v>
      </c>
      <c r="C33" s="209">
        <v>0.67846976863600006</v>
      </c>
      <c r="D33" s="210">
        <v>0.598487659718</v>
      </c>
      <c r="E33" s="210">
        <v>0.72907262330099998</v>
      </c>
      <c r="F33" s="210">
        <v>0.73533039656800003</v>
      </c>
      <c r="G33" s="211">
        <v>0.7373859815749999</v>
      </c>
    </row>
    <row r="34" spans="2:7" s="234" customFormat="1" ht="21" x14ac:dyDescent="0.35">
      <c r="B34" s="93" t="s">
        <v>193</v>
      </c>
      <c r="C34" s="212">
        <v>0.40956037010599999</v>
      </c>
      <c r="D34" s="213">
        <v>0.30493484237699997</v>
      </c>
      <c r="E34" s="213">
        <v>0.396037917116</v>
      </c>
      <c r="F34" s="213">
        <v>0.48896132673199999</v>
      </c>
      <c r="G34" s="214">
        <v>0.478371421618</v>
      </c>
    </row>
    <row r="35" spans="2:7" s="234" customFormat="1" ht="21" x14ac:dyDescent="0.35">
      <c r="B35" s="92" t="s">
        <v>194</v>
      </c>
      <c r="C35" s="209">
        <v>0.47515561998599998</v>
      </c>
      <c r="D35" s="210">
        <v>0.44911497144499996</v>
      </c>
      <c r="E35" s="210">
        <v>0.39711701634100005</v>
      </c>
      <c r="F35" s="210">
        <v>0.40289959094399996</v>
      </c>
      <c r="G35" s="211">
        <v>0.38581793917399998</v>
      </c>
    </row>
    <row r="36" spans="2:7" s="234" customFormat="1" ht="21" x14ac:dyDescent="0.35">
      <c r="B36" s="93" t="s">
        <v>195</v>
      </c>
      <c r="C36" s="212">
        <v>0.11823480227399999</v>
      </c>
      <c r="D36" s="213">
        <v>0.107676375805</v>
      </c>
      <c r="E36" s="213">
        <v>0.13195838170800001</v>
      </c>
      <c r="F36" s="213">
        <v>0.13732307798900001</v>
      </c>
      <c r="G36" s="214">
        <v>0.134535256331</v>
      </c>
    </row>
    <row r="37" spans="2:7" s="234" customFormat="1" ht="21.75" thickBot="1" x14ac:dyDescent="0.4">
      <c r="B37" s="244" t="s">
        <v>196</v>
      </c>
      <c r="C37" s="245">
        <v>0.55743563315099998</v>
      </c>
      <c r="D37" s="246">
        <v>0.61839460110700006</v>
      </c>
      <c r="E37" s="246">
        <v>0.46517474210999998</v>
      </c>
      <c r="F37" s="246">
        <v>0.47038070716599995</v>
      </c>
      <c r="G37" s="247">
        <v>0.43057454382400001</v>
      </c>
    </row>
    <row r="38" spans="2:7" s="234" customFormat="1" x14ac:dyDescent="0.25">
      <c r="B38" s="236" t="s">
        <v>198</v>
      </c>
    </row>
    <row r="39" spans="2:7" s="234" customFormat="1" x14ac:dyDescent="0.25">
      <c r="B39" s="236"/>
    </row>
    <row r="40" spans="2:7" s="234" customFormat="1" x14ac:dyDescent="0.25">
      <c r="B40" s="236"/>
    </row>
    <row r="41" spans="2:7" s="234" customFormat="1" x14ac:dyDescent="0.25"/>
    <row r="42" spans="2:7" s="234" customFormat="1" x14ac:dyDescent="0.25"/>
    <row r="43" spans="2:7" s="234" customFormat="1" x14ac:dyDescent="0.25"/>
    <row r="44" spans="2:7" s="234" customFormat="1" ht="15.75" thickBot="1" x14ac:dyDescent="0.3">
      <c r="B44" s="264"/>
      <c r="C44" s="265"/>
      <c r="D44" s="265"/>
      <c r="E44" s="265"/>
      <c r="F44" s="265"/>
      <c r="G44" s="264"/>
    </row>
    <row r="45" spans="2:7" s="234" customFormat="1" ht="45.75" thickBot="1" x14ac:dyDescent="0.3">
      <c r="B45" s="266" t="s">
        <v>207</v>
      </c>
      <c r="C45" s="237">
        <v>2015</v>
      </c>
      <c r="D45" s="238">
        <v>2016</v>
      </c>
      <c r="E45" s="238">
        <v>2017</v>
      </c>
      <c r="F45" s="238">
        <v>2018</v>
      </c>
      <c r="G45" s="239">
        <v>2019</v>
      </c>
    </row>
    <row r="46" spans="2:7" s="234" customFormat="1" ht="21" x14ac:dyDescent="0.35">
      <c r="B46" s="205" t="s">
        <v>187</v>
      </c>
      <c r="C46" s="206">
        <v>1.7188907662E-2</v>
      </c>
      <c r="D46" s="207">
        <v>1.5657353028E-2</v>
      </c>
      <c r="E46" s="207">
        <v>1.8325948461E-2</v>
      </c>
      <c r="F46" s="207">
        <v>1.6416073039000001E-2</v>
      </c>
      <c r="G46" s="208">
        <v>2.8915983621999999E-2</v>
      </c>
    </row>
    <row r="47" spans="2:7" s="234" customFormat="1" ht="21" x14ac:dyDescent="0.35">
      <c r="B47" s="92" t="s">
        <v>188</v>
      </c>
      <c r="C47" s="209">
        <v>1.45342391E-4</v>
      </c>
      <c r="D47" s="210">
        <v>2.9524694799999999E-4</v>
      </c>
      <c r="E47" s="210">
        <v>3.1411535099999996E-4</v>
      </c>
      <c r="F47" s="210">
        <v>8.3216670999999986E-5</v>
      </c>
      <c r="G47" s="211">
        <v>1.4650450500000001E-4</v>
      </c>
    </row>
    <row r="48" spans="2:7" s="234" customFormat="1" ht="21" x14ac:dyDescent="0.35">
      <c r="B48" s="93" t="s">
        <v>189</v>
      </c>
      <c r="C48" s="212">
        <v>1.4524225989999999E-2</v>
      </c>
      <c r="D48" s="213">
        <v>1.3759867721000001E-2</v>
      </c>
      <c r="E48" s="213">
        <v>1.419216106E-2</v>
      </c>
      <c r="F48" s="213">
        <v>9.5979553360000004E-3</v>
      </c>
      <c r="G48" s="214">
        <v>1.3237045806E-2</v>
      </c>
    </row>
    <row r="49" spans="2:7" s="234" customFormat="1" ht="21" x14ac:dyDescent="0.35">
      <c r="B49" s="92" t="s">
        <v>190</v>
      </c>
      <c r="C49" s="209">
        <v>2.8519984947000001E-2</v>
      </c>
      <c r="D49" s="210">
        <v>2.31277644E-2</v>
      </c>
      <c r="E49" s="210">
        <v>2.3528429887000001E-2</v>
      </c>
      <c r="F49" s="210">
        <v>1.3386356546999999E-2</v>
      </c>
      <c r="G49" s="211">
        <v>2.1992527899999999E-2</v>
      </c>
    </row>
    <row r="50" spans="2:7" s="234" customFormat="1" ht="21" x14ac:dyDescent="0.35">
      <c r="B50" s="93" t="s">
        <v>191</v>
      </c>
      <c r="C50" s="212">
        <v>2.8793077229E-2</v>
      </c>
      <c r="D50" s="213">
        <v>9.4758622600000005E-3</v>
      </c>
      <c r="E50" s="213">
        <v>2.6993541619999999E-3</v>
      </c>
      <c r="F50" s="213">
        <v>1.3574115611E-2</v>
      </c>
      <c r="G50" s="214">
        <v>4.8944909060000003E-3</v>
      </c>
    </row>
    <row r="51" spans="2:7" s="234" customFormat="1" ht="21" x14ac:dyDescent="0.35">
      <c r="B51" s="92" t="s">
        <v>192</v>
      </c>
      <c r="C51" s="209">
        <v>3.2173450800000004E-4</v>
      </c>
      <c r="D51" s="210">
        <v>4.2287891399999999E-4</v>
      </c>
      <c r="E51" s="210">
        <v>2.6198215499999999E-4</v>
      </c>
      <c r="F51" s="210">
        <v>1.99871506E-4</v>
      </c>
      <c r="G51" s="211">
        <v>1.627153396E-3</v>
      </c>
    </row>
    <row r="52" spans="2:7" s="234" customFormat="1" ht="21" x14ac:dyDescent="0.35">
      <c r="B52" s="93" t="s">
        <v>193</v>
      </c>
      <c r="C52" s="212">
        <v>9.8933263499999995E-4</v>
      </c>
      <c r="D52" s="213">
        <v>6.6709413600000002E-4</v>
      </c>
      <c r="E52" s="213">
        <v>3.2505587400000002E-4</v>
      </c>
      <c r="F52" s="213">
        <v>6.1985912000000001E-4</v>
      </c>
      <c r="G52" s="214">
        <v>2.13583581E-4</v>
      </c>
    </row>
    <row r="53" spans="2:7" s="234" customFormat="1" ht="21" x14ac:dyDescent="0.35">
      <c r="B53" s="92" t="s">
        <v>194</v>
      </c>
      <c r="C53" s="209">
        <v>4.7656623350000003E-3</v>
      </c>
      <c r="D53" s="210">
        <v>9.9261567720000006E-3</v>
      </c>
      <c r="E53" s="210">
        <v>6.1618034130000001E-3</v>
      </c>
      <c r="F53" s="210">
        <v>4.8962119670000002E-3</v>
      </c>
      <c r="G53" s="211">
        <v>4.2361334769999998E-3</v>
      </c>
    </row>
    <row r="54" spans="2:7" s="234" customFormat="1" ht="21" x14ac:dyDescent="0.35">
      <c r="B54" s="93" t="s">
        <v>195</v>
      </c>
      <c r="C54" s="212">
        <v>1.2762603789E-2</v>
      </c>
      <c r="D54" s="213">
        <v>1.0492184294E-2</v>
      </c>
      <c r="E54" s="213">
        <v>6.7488471859999998E-3</v>
      </c>
      <c r="F54" s="213">
        <v>6.6632517869999993E-3</v>
      </c>
      <c r="G54" s="214">
        <v>7.4524561460000008E-3</v>
      </c>
    </row>
    <row r="55" spans="2:7" s="234" customFormat="1" ht="21.75" thickBot="1" x14ac:dyDescent="0.4">
      <c r="B55" s="244" t="s">
        <v>196</v>
      </c>
      <c r="C55" s="245">
        <v>2.513205798E-3</v>
      </c>
      <c r="D55" s="246">
        <v>1.6339409930000001E-3</v>
      </c>
      <c r="E55" s="246">
        <v>9.724633050000001E-4</v>
      </c>
      <c r="F55" s="246">
        <v>8.6929791699999991E-4</v>
      </c>
      <c r="G55" s="247">
        <v>6.764969680000001E-4</v>
      </c>
    </row>
    <row r="56" spans="2:7" s="234" customFormat="1" ht="21" x14ac:dyDescent="0.35">
      <c r="B56" s="240" t="s">
        <v>197</v>
      </c>
      <c r="C56" s="241">
        <v>1.1580800816000001E-2</v>
      </c>
      <c r="D56" s="242">
        <v>1.0740850396999999E-2</v>
      </c>
      <c r="E56" s="242">
        <v>9.0455352100000004E-3</v>
      </c>
      <c r="F56" s="242">
        <v>7.9731774700000004E-3</v>
      </c>
      <c r="G56" s="243">
        <v>1.0494338676999998E-2</v>
      </c>
    </row>
    <row r="57" spans="2:7" s="234" customFormat="1" x14ac:dyDescent="0.25">
      <c r="B57" s="236" t="s">
        <v>198</v>
      </c>
    </row>
    <row r="58" spans="2:7" s="234" customFormat="1" x14ac:dyDescent="0.25"/>
    <row r="59" spans="2:7" s="234" customFormat="1" x14ac:dyDescent="0.25"/>
    <row r="60" spans="2:7" s="234" customFormat="1" x14ac:dyDescent="0.25"/>
    <row r="61" spans="2:7" s="234" customFormat="1" x14ac:dyDescent="0.25"/>
    <row r="62" spans="2:7" s="234" customFormat="1" x14ac:dyDescent="0.25"/>
  </sheetData>
  <mergeCells count="2">
    <mergeCell ref="B2:G2"/>
    <mergeCell ref="B3:G3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10</vt:i4>
      </vt:variant>
    </vt:vector>
  </HeadingPairs>
  <TitlesOfParts>
    <vt:vector size="18" baseType="lpstr">
      <vt:lpstr>Commerce de Marchandises</vt:lpstr>
      <vt:lpstr>Commerce de Services</vt:lpstr>
      <vt:lpstr>Commerce total Intra-Maghreb</vt:lpstr>
      <vt:lpstr>Commerce Intra-Maghreb.produits</vt:lpstr>
      <vt:lpstr>Commerce Maghreb.monde.produits</vt:lpstr>
      <vt:lpstr>Commerce Pays-produits</vt:lpstr>
      <vt:lpstr>Commerce Pays-partenaires</vt:lpstr>
      <vt:lpstr>Commerce CER</vt:lpstr>
      <vt:lpstr>'Commerce Pays-partenaires'!Impression_des_titres</vt:lpstr>
      <vt:lpstr>'Commerce Pays-produits'!Impression_des_titres</vt:lpstr>
      <vt:lpstr>'Commerce CER'!Zone_d_impression</vt:lpstr>
      <vt:lpstr>'Commerce de Marchandises'!Zone_d_impression</vt:lpstr>
      <vt:lpstr>'Commerce de Services'!Zone_d_impression</vt:lpstr>
      <vt:lpstr>'Commerce Intra-Maghreb.produits'!Zone_d_impression</vt:lpstr>
      <vt:lpstr>'Commerce Maghreb.monde.produits'!Zone_d_impression</vt:lpstr>
      <vt:lpstr>'Commerce Pays-partenaires'!Zone_d_impression</vt:lpstr>
      <vt:lpstr>'Commerce Pays-produits'!Zone_d_impression</vt:lpstr>
      <vt:lpstr>'Commerce total Intra-Maghreb'!Zone_d_impression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Commerce UMA</dc:title>
  <dc:creator>RABII SAKHI</dc:creator>
  <cp:lastModifiedBy>Rabii</cp:lastModifiedBy>
  <cp:lastPrinted>2021-03-25T08:36:25Z</cp:lastPrinted>
  <dcterms:created xsi:type="dcterms:W3CDTF">2016-07-26T13:22:16Z</dcterms:created>
  <dcterms:modified xsi:type="dcterms:W3CDTF">2021-03-25T08:42:25Z</dcterms:modified>
</cp:coreProperties>
</file>