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 activeTab="2"/>
  </bookViews>
  <sheets>
    <sheet name="Info 2016" sheetId="7" r:id="rId1"/>
    <sheet name="Produit Intérieur Brut" sheetId="8" r:id="rId2"/>
    <sheet name="IDE" sheetId="9" r:id="rId3"/>
    <sheet name="Balance commerciale" sheetId="10" r:id="rId4"/>
    <sheet name="Balance des paiements" sheetId="11" r:id="rId5"/>
    <sheet name="Inflation" sheetId="12" r:id="rId6"/>
    <sheet name="Taux de change" sheetId="13" r:id="rId7"/>
  </sheets>
  <definedNames>
    <definedName name="_xlnm.Print_Area" localSheetId="3">'Balance commerciale'!$A$1:$I$10</definedName>
    <definedName name="_xlnm.Print_Area" localSheetId="4">'Balance des paiements'!$A$1:$I$10</definedName>
    <definedName name="_xlnm.Print_Area" localSheetId="2">IDE!$A$1:$I$41</definedName>
    <definedName name="_xlnm.Print_Area" localSheetId="5">Inflation!$A$1:$I$9</definedName>
    <definedName name="_xlnm.Print_Area" localSheetId="0">'Info 2016'!$A$1:$H$9</definedName>
    <definedName name="_xlnm.Print_Area" localSheetId="1">'Produit Intérieur Brut'!$A$1:$I$21</definedName>
    <definedName name="_xlnm.Print_Area" localSheetId="6">'Taux de change'!$A$1:$I$19</definedName>
  </definedNames>
  <calcPr calcId="124519"/>
</workbook>
</file>

<file path=xl/calcChain.xml><?xml version="1.0" encoding="utf-8"?>
<calcChain xmlns="http://schemas.openxmlformats.org/spreadsheetml/2006/main">
  <c r="G4" i="7"/>
  <c r="G7"/>
  <c r="G8" s="1"/>
  <c r="B8"/>
  <c r="C8"/>
  <c r="D8"/>
  <c r="E8"/>
  <c r="F8"/>
</calcChain>
</file>

<file path=xl/sharedStrings.xml><?xml version="1.0" encoding="utf-8"?>
<sst xmlns="http://schemas.openxmlformats.org/spreadsheetml/2006/main" count="129" uniqueCount="38">
  <si>
    <t>UMA</t>
  </si>
  <si>
    <t>Tunisie</t>
  </si>
  <si>
    <t>Maroc</t>
  </si>
  <si>
    <t>Mauritanie</t>
  </si>
  <si>
    <t>Libye</t>
  </si>
  <si>
    <t>Algérie</t>
  </si>
  <si>
    <t>PIB (en Millions $US courants)</t>
  </si>
  <si>
    <t>Population (en millions)</t>
  </si>
  <si>
    <t>Informations générales 2016</t>
  </si>
  <si>
    <t>-</t>
  </si>
  <si>
    <t>PIB réel, prix constant 2005</t>
  </si>
  <si>
    <t>Maghreb Arabe</t>
  </si>
  <si>
    <t>PIB par habitant (en Millions $US courants)</t>
  </si>
  <si>
    <t>Balance des paiements</t>
  </si>
  <si>
    <t>Algerie (DZD)</t>
  </si>
  <si>
    <t>Libye (LYD)</t>
  </si>
  <si>
    <t>Mauritanie (MRO)</t>
  </si>
  <si>
    <t>Maroc (MAD)</t>
  </si>
  <si>
    <t>Tunisie (TND)</t>
  </si>
  <si>
    <t>Source : CNUCED</t>
  </si>
  <si>
    <t>Flux IDE entrants (en millions de $US)</t>
  </si>
  <si>
    <t>Flux IDE entrants</t>
  </si>
  <si>
    <t>Flux IDE sortants</t>
  </si>
  <si>
    <t>Flux IDE sortants (en millions de $US)</t>
  </si>
  <si>
    <t>Balance commerciale</t>
  </si>
  <si>
    <t>PIB réel en million de $US</t>
  </si>
  <si>
    <t>Croissance du PIB réel</t>
  </si>
  <si>
    <t>Croissance des IDE entrants</t>
  </si>
  <si>
    <t>Croissance des IDE sortants</t>
  </si>
  <si>
    <t xml:space="preserve">Solde de la Balance Commerciale En millions de $US courants </t>
  </si>
  <si>
    <t>Taux d'inflation annuel moyen en %</t>
  </si>
  <si>
    <t>Solde courant de la Balance des Paiements (en millions de $US)</t>
  </si>
  <si>
    <t>Inflation à la consommation</t>
  </si>
  <si>
    <t>Taux de change</t>
  </si>
  <si>
    <t>Monnaie nationale pour 1$US</t>
  </si>
  <si>
    <t>Monnaie nationale pour 1 Euro</t>
  </si>
  <si>
    <t>Taux de change (Monnaie nationale / 1$US)</t>
  </si>
  <si>
    <t>Inflation</t>
  </si>
</sst>
</file>

<file path=xl/styles.xml><?xml version="1.0" encoding="utf-8"?>
<styleSheet xmlns="http://schemas.openxmlformats.org/spreadsheetml/2006/main">
  <numFmts count="5">
    <numFmt numFmtId="43" formatCode="_-* #,##0.00\ _€_-;\-* #,##0.00\ _€_-;_-* &quot;-&quot;??\ _€_-;_-@_-"/>
    <numFmt numFmtId="164" formatCode="#,##0.0"/>
    <numFmt numFmtId="165" formatCode="0.0%"/>
    <numFmt numFmtId="166" formatCode="0.000"/>
    <numFmt numFmtId="167" formatCode="_-* #,##0.0\ _€_-;\-* #,##0.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2" xfId="0" applyFont="1" applyBorder="1"/>
    <xf numFmtId="0" fontId="5" fillId="3" borderId="2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3" fillId="0" borderId="11" xfId="0" applyFont="1" applyBorder="1"/>
    <xf numFmtId="164" fontId="3" fillId="0" borderId="21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0" fontId="3" fillId="5" borderId="4" xfId="0" applyFont="1" applyFill="1" applyBorder="1"/>
    <xf numFmtId="164" fontId="3" fillId="5" borderId="6" xfId="0" applyNumberFormat="1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164" fontId="3" fillId="5" borderId="17" xfId="0" applyNumberFormat="1" applyFont="1" applyFill="1" applyBorder="1" applyAlignment="1">
      <alignment horizontal="center"/>
    </xf>
    <xf numFmtId="0" fontId="3" fillId="0" borderId="4" xfId="0" applyFont="1" applyFill="1" applyBorder="1"/>
    <xf numFmtId="164" fontId="3" fillId="0" borderId="6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17" xfId="0" applyNumberFormat="1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26" xfId="0" applyNumberFormat="1" applyFont="1" applyFill="1" applyBorder="1" applyAlignment="1">
      <alignment horizontal="center"/>
    </xf>
    <xf numFmtId="164" fontId="3" fillId="0" borderId="27" xfId="0" applyNumberFormat="1" applyFont="1" applyFill="1" applyBorder="1" applyAlignment="1">
      <alignment horizontal="center"/>
    </xf>
    <xf numFmtId="164" fontId="3" fillId="0" borderId="28" xfId="0" applyNumberFormat="1" applyFont="1" applyFill="1" applyBorder="1" applyAlignment="1">
      <alignment horizontal="center"/>
    </xf>
    <xf numFmtId="0" fontId="5" fillId="6" borderId="10" xfId="0" applyFont="1" applyFill="1" applyBorder="1"/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/>
    </xf>
    <xf numFmtId="165" fontId="3" fillId="0" borderId="20" xfId="2" applyNumberFormat="1" applyFont="1" applyBorder="1" applyAlignment="1">
      <alignment horizontal="center"/>
    </xf>
    <xf numFmtId="165" fontId="3" fillId="0" borderId="19" xfId="2" applyNumberFormat="1" applyFont="1" applyBorder="1" applyAlignment="1">
      <alignment horizontal="center"/>
    </xf>
    <xf numFmtId="165" fontId="3" fillId="0" borderId="5" xfId="2" applyNumberFormat="1" applyFont="1" applyBorder="1" applyAlignment="1">
      <alignment horizontal="center"/>
    </xf>
    <xf numFmtId="165" fontId="3" fillId="0" borderId="17" xfId="2" applyNumberFormat="1" applyFont="1" applyBorder="1" applyAlignment="1">
      <alignment horizontal="center"/>
    </xf>
    <xf numFmtId="165" fontId="3" fillId="5" borderId="5" xfId="2" applyNumberFormat="1" applyFont="1" applyFill="1" applyBorder="1" applyAlignment="1">
      <alignment horizontal="center"/>
    </xf>
    <xf numFmtId="165" fontId="3" fillId="5" borderId="17" xfId="2" applyNumberFormat="1" applyFont="1" applyFill="1" applyBorder="1" applyAlignment="1">
      <alignment horizontal="center"/>
    </xf>
    <xf numFmtId="165" fontId="3" fillId="0" borderId="27" xfId="2" applyNumberFormat="1" applyFont="1" applyBorder="1" applyAlignment="1">
      <alignment horizontal="center"/>
    </xf>
    <xf numFmtId="165" fontId="3" fillId="0" borderId="28" xfId="2" applyNumberFormat="1" applyFont="1" applyBorder="1" applyAlignment="1">
      <alignment horizontal="center"/>
    </xf>
    <xf numFmtId="165" fontId="5" fillId="0" borderId="14" xfId="2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0" fontId="5" fillId="0" borderId="25" xfId="0" applyFont="1" applyBorder="1"/>
    <xf numFmtId="0" fontId="5" fillId="0" borderId="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3" fillId="5" borderId="29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vertical="center"/>
    </xf>
    <xf numFmtId="10" fontId="3" fillId="5" borderId="4" xfId="0" applyNumberFormat="1" applyFont="1" applyFill="1" applyBorder="1" applyAlignment="1">
      <alignment horizontal="center" vertical="center"/>
    </xf>
    <xf numFmtId="10" fontId="3" fillId="5" borderId="31" xfId="0" applyNumberFormat="1" applyFont="1" applyFill="1" applyBorder="1" applyAlignment="1">
      <alignment horizontal="center" vertical="center"/>
    </xf>
    <xf numFmtId="10" fontId="5" fillId="5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5" borderId="16" xfId="0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32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164" fontId="5" fillId="0" borderId="22" xfId="0" applyNumberFormat="1" applyFont="1" applyFill="1" applyBorder="1" applyAlignment="1">
      <alignment horizontal="center"/>
    </xf>
    <xf numFmtId="43" fontId="3" fillId="0" borderId="0" xfId="1" applyFont="1"/>
    <xf numFmtId="0" fontId="3" fillId="0" borderId="29" xfId="0" applyFont="1" applyBorder="1"/>
    <xf numFmtId="167" fontId="3" fillId="0" borderId="21" xfId="1" applyNumberFormat="1" applyFont="1" applyBorder="1"/>
    <xf numFmtId="167" fontId="3" fillId="0" borderId="20" xfId="1" applyNumberFormat="1" applyFont="1" applyBorder="1"/>
    <xf numFmtId="167" fontId="3" fillId="0" borderId="19" xfId="1" applyNumberFormat="1" applyFont="1" applyBorder="1"/>
    <xf numFmtId="0" fontId="3" fillId="5" borderId="18" xfId="0" applyFont="1" applyFill="1" applyBorder="1"/>
    <xf numFmtId="167" fontId="3" fillId="5" borderId="6" xfId="1" applyNumberFormat="1" applyFont="1" applyFill="1" applyBorder="1"/>
    <xf numFmtId="167" fontId="3" fillId="5" borderId="5" xfId="1" applyNumberFormat="1" applyFont="1" applyFill="1" applyBorder="1"/>
    <xf numFmtId="167" fontId="3" fillId="5" borderId="17" xfId="1" applyNumberFormat="1" applyFont="1" applyFill="1" applyBorder="1"/>
    <xf numFmtId="0" fontId="3" fillId="0" borderId="18" xfId="0" applyFont="1" applyFill="1" applyBorder="1"/>
    <xf numFmtId="167" fontId="3" fillId="0" borderId="6" xfId="1" applyNumberFormat="1" applyFont="1" applyBorder="1"/>
    <xf numFmtId="167" fontId="3" fillId="0" borderId="5" xfId="1" applyNumberFormat="1" applyFont="1" applyBorder="1"/>
    <xf numFmtId="167" fontId="3" fillId="0" borderId="17" xfId="1" applyNumberFormat="1" applyFont="1" applyBorder="1"/>
    <xf numFmtId="0" fontId="3" fillId="0" borderId="16" xfId="0" applyFont="1" applyFill="1" applyBorder="1"/>
    <xf numFmtId="167" fontId="3" fillId="0" borderId="3" xfId="1" applyNumberFormat="1" applyFont="1" applyBorder="1"/>
    <xf numFmtId="167" fontId="3" fillId="0" borderId="2" xfId="1" applyNumberFormat="1" applyFont="1" applyBorder="1"/>
    <xf numFmtId="167" fontId="3" fillId="0" borderId="15" xfId="1" applyNumberFormat="1" applyFont="1" applyBorder="1"/>
    <xf numFmtId="0" fontId="5" fillId="0" borderId="2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67" fontId="3" fillId="0" borderId="21" xfId="1" applyNumberFormat="1" applyFont="1" applyBorder="1" applyAlignment="1">
      <alignment horizontal="right"/>
    </xf>
    <xf numFmtId="167" fontId="3" fillId="0" borderId="20" xfId="1" applyNumberFormat="1" applyFont="1" applyBorder="1" applyAlignment="1">
      <alignment horizontal="right"/>
    </xf>
    <xf numFmtId="167" fontId="3" fillId="0" borderId="19" xfId="1" applyNumberFormat="1" applyFont="1" applyBorder="1" applyAlignment="1">
      <alignment horizontal="right"/>
    </xf>
    <xf numFmtId="167" fontId="3" fillId="5" borderId="6" xfId="1" applyNumberFormat="1" applyFont="1" applyFill="1" applyBorder="1" applyAlignment="1">
      <alignment horizontal="right"/>
    </xf>
    <xf numFmtId="167" fontId="3" fillId="5" borderId="5" xfId="1" applyNumberFormat="1" applyFont="1" applyFill="1" applyBorder="1" applyAlignment="1">
      <alignment horizontal="right"/>
    </xf>
    <xf numFmtId="167" fontId="3" fillId="5" borderId="17" xfId="1" applyNumberFormat="1" applyFont="1" applyFill="1" applyBorder="1" applyAlignment="1">
      <alignment horizontal="right"/>
    </xf>
    <xf numFmtId="167" fontId="3" fillId="0" borderId="6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167" fontId="3" fillId="0" borderId="17" xfId="1" applyNumberFormat="1" applyFont="1" applyBorder="1" applyAlignment="1">
      <alignment horizontal="right"/>
    </xf>
    <xf numFmtId="167" fontId="3" fillId="0" borderId="3" xfId="1" applyNumberFormat="1" applyFont="1" applyBorder="1" applyAlignment="1">
      <alignment horizontal="right"/>
    </xf>
    <xf numFmtId="167" fontId="3" fillId="0" borderId="2" xfId="1" applyNumberFormat="1" applyFont="1" applyBorder="1" applyAlignment="1">
      <alignment horizontal="right"/>
    </xf>
    <xf numFmtId="167" fontId="3" fillId="0" borderId="15" xfId="1" applyNumberFormat="1" applyFont="1" applyBorder="1" applyAlignment="1">
      <alignment horizontal="right"/>
    </xf>
    <xf numFmtId="2" fontId="3" fillId="0" borderId="0" xfId="0" applyNumberFormat="1" applyFont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"/>
  <sheetViews>
    <sheetView view="pageBreakPreview" topLeftCell="A2" zoomScale="60" zoomScaleNormal="90" workbookViewId="0">
      <selection activeCell="E23" sqref="E23"/>
    </sheetView>
  </sheetViews>
  <sheetFormatPr baseColWidth="10" defaultRowHeight="18.75"/>
  <cols>
    <col min="1" max="1" width="53.5703125" style="1" bestFit="1" customWidth="1"/>
    <col min="2" max="2" width="12.28515625" style="1" bestFit="1" customWidth="1"/>
    <col min="3" max="3" width="10.7109375" style="1" bestFit="1" customWidth="1"/>
    <col min="4" max="4" width="15.28515625" style="1" bestFit="1" customWidth="1"/>
    <col min="5" max="5" width="11.42578125" style="1" bestFit="1" customWidth="1"/>
    <col min="6" max="6" width="11.140625" style="1" bestFit="1" customWidth="1"/>
    <col min="7" max="7" width="11.42578125" style="1" bestFit="1" customWidth="1"/>
    <col min="8" max="16384" width="11.42578125" style="1"/>
  </cols>
  <sheetData>
    <row r="2" spans="1:7" ht="19.5" thickBot="1">
      <c r="A2" s="2"/>
      <c r="B2" s="2"/>
      <c r="C2" s="2"/>
      <c r="D2" s="2"/>
      <c r="E2" s="2"/>
      <c r="F2" s="2"/>
      <c r="G2" s="2"/>
    </row>
    <row r="3" spans="1:7" ht="19.5" thickBot="1">
      <c r="A3" s="39" t="s">
        <v>8</v>
      </c>
      <c r="B3" s="40" t="s">
        <v>5</v>
      </c>
      <c r="C3" s="41" t="s">
        <v>4</v>
      </c>
      <c r="D3" s="40" t="s">
        <v>3</v>
      </c>
      <c r="E3" s="41" t="s">
        <v>2</v>
      </c>
      <c r="F3" s="40" t="s">
        <v>1</v>
      </c>
      <c r="G3" s="42" t="s">
        <v>0</v>
      </c>
    </row>
    <row r="4" spans="1:7">
      <c r="A4" s="43" t="s">
        <v>7</v>
      </c>
      <c r="B4" s="44">
        <v>40.375999999999998</v>
      </c>
      <c r="C4" s="45">
        <v>6.33</v>
      </c>
      <c r="D4" s="44">
        <v>4.1660000000000004</v>
      </c>
      <c r="E4" s="45">
        <v>34.817</v>
      </c>
      <c r="F4" s="44">
        <v>11.375</v>
      </c>
      <c r="G4" s="46">
        <f>SUM(B4:F4)</f>
        <v>97.063999999999993</v>
      </c>
    </row>
    <row r="5" spans="1:7">
      <c r="A5" s="47" t="s">
        <v>36</v>
      </c>
      <c r="B5" s="48">
        <v>109.443</v>
      </c>
      <c r="C5" s="49">
        <v>1.69</v>
      </c>
      <c r="D5" s="50">
        <v>341.6</v>
      </c>
      <c r="E5" s="49">
        <v>9.8070000000000004</v>
      </c>
      <c r="F5" s="48">
        <v>2.1480000000000001</v>
      </c>
      <c r="G5" s="51"/>
    </row>
    <row r="6" spans="1:7">
      <c r="A6" s="52" t="s">
        <v>37</v>
      </c>
      <c r="B6" s="53">
        <v>6.4000000000000001E-2</v>
      </c>
      <c r="C6" s="54">
        <v>0.24990000000000001</v>
      </c>
      <c r="D6" s="53">
        <v>1.49E-2</v>
      </c>
      <c r="E6" s="54">
        <v>1.6400000000000001E-2</v>
      </c>
      <c r="F6" s="53">
        <v>3.7100000000000001E-2</v>
      </c>
      <c r="G6" s="55"/>
    </row>
    <row r="7" spans="1:7">
      <c r="A7" s="47" t="s">
        <v>6</v>
      </c>
      <c r="B7" s="56">
        <v>165979</v>
      </c>
      <c r="C7" s="57">
        <v>33508</v>
      </c>
      <c r="D7" s="56">
        <v>5054</v>
      </c>
      <c r="E7" s="57">
        <v>103278</v>
      </c>
      <c r="F7" s="56">
        <v>39800</v>
      </c>
      <c r="G7" s="58">
        <f>SUM(B7:F7)</f>
        <v>347619</v>
      </c>
    </row>
    <row r="8" spans="1:7" ht="19.5" thickBot="1">
      <c r="A8" s="59" t="s">
        <v>12</v>
      </c>
      <c r="B8" s="60">
        <f t="shared" ref="B8:G8" si="0">B7/B4</f>
        <v>4110.8331682187436</v>
      </c>
      <c r="C8" s="61">
        <f t="shared" si="0"/>
        <v>5293.5229067930486</v>
      </c>
      <c r="D8" s="60">
        <f t="shared" si="0"/>
        <v>1213.1541046567449</v>
      </c>
      <c r="E8" s="61">
        <f t="shared" si="0"/>
        <v>2966.3095614211447</v>
      </c>
      <c r="F8" s="60">
        <f t="shared" si="0"/>
        <v>3498.901098901099</v>
      </c>
      <c r="G8" s="62">
        <f t="shared" si="0"/>
        <v>3581.3380862111599</v>
      </c>
    </row>
    <row r="9" spans="1:7">
      <c r="A9" s="27" t="s">
        <v>19</v>
      </c>
      <c r="B9" s="63"/>
      <c r="C9" s="63"/>
      <c r="D9" s="63"/>
      <c r="E9" s="63"/>
      <c r="F9" s="63"/>
      <c r="G9" s="2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21"/>
  <sheetViews>
    <sheetView view="pageBreakPreview" zoomScale="60" workbookViewId="0">
      <selection activeCell="D31" sqref="D31"/>
    </sheetView>
  </sheetViews>
  <sheetFormatPr baseColWidth="10" defaultRowHeight="18.75"/>
  <cols>
    <col min="1" max="1" width="38.140625" style="1" bestFit="1" customWidth="1"/>
    <col min="2" max="8" width="13.7109375" style="1" bestFit="1" customWidth="1"/>
    <col min="9" max="9" width="5.5703125" style="1" bestFit="1" customWidth="1"/>
    <col min="10" max="10" width="7.5703125" style="1" bestFit="1" customWidth="1"/>
    <col min="11" max="11" width="8" style="1" bestFit="1" customWidth="1"/>
    <col min="12" max="14" width="7.5703125" style="1" bestFit="1" customWidth="1"/>
    <col min="15" max="15" width="6.42578125" style="1" bestFit="1" customWidth="1"/>
    <col min="16" max="16384" width="11.42578125" style="1"/>
  </cols>
  <sheetData>
    <row r="2" spans="1:15" ht="19.5" thickBot="1"/>
    <row r="3" spans="1:15" ht="19.5" thickBot="1">
      <c r="A3" s="2"/>
      <c r="B3" s="98" t="s">
        <v>25</v>
      </c>
      <c r="C3" s="99"/>
      <c r="D3" s="99"/>
      <c r="E3" s="99"/>
      <c r="F3" s="99"/>
      <c r="G3" s="99"/>
      <c r="H3" s="100"/>
    </row>
    <row r="4" spans="1:15" ht="19.5" thickBot="1">
      <c r="A4" s="3" t="s">
        <v>10</v>
      </c>
      <c r="B4" s="4">
        <v>2010</v>
      </c>
      <c r="C4" s="5">
        <v>2011</v>
      </c>
      <c r="D4" s="5">
        <v>2012</v>
      </c>
      <c r="E4" s="5">
        <v>2013</v>
      </c>
      <c r="F4" s="5">
        <v>2014</v>
      </c>
      <c r="G4" s="5">
        <v>2015</v>
      </c>
      <c r="H4" s="6">
        <v>2016</v>
      </c>
    </row>
    <row r="5" spans="1:15">
      <c r="A5" s="7" t="s">
        <v>5</v>
      </c>
      <c r="B5" s="8">
        <v>116968.010103376</v>
      </c>
      <c r="C5" s="9">
        <v>120360.0823963669</v>
      </c>
      <c r="D5" s="9">
        <v>124452.3251978473</v>
      </c>
      <c r="E5" s="9">
        <v>127936.9903033896</v>
      </c>
      <c r="F5" s="9">
        <v>132798.59593491451</v>
      </c>
      <c r="G5" s="9">
        <v>137844.9425804413</v>
      </c>
      <c r="H5" s="10">
        <v>141842.44591527409</v>
      </c>
    </row>
    <row r="6" spans="1:15">
      <c r="A6" s="11" t="s">
        <v>4</v>
      </c>
      <c r="B6" s="12">
        <v>60501.331573590403</v>
      </c>
      <c r="C6" s="13">
        <v>23433.2293106656</v>
      </c>
      <c r="D6" s="13">
        <v>52656.611589262298</v>
      </c>
      <c r="E6" s="13">
        <v>25207.858180469699</v>
      </c>
      <c r="F6" s="13">
        <v>19157.972217854898</v>
      </c>
      <c r="G6" s="13">
        <v>17203.859051312698</v>
      </c>
      <c r="H6" s="14">
        <v>16378.073816849699</v>
      </c>
    </row>
    <row r="7" spans="1:15">
      <c r="A7" s="15" t="s">
        <v>3</v>
      </c>
      <c r="B7" s="16">
        <v>2797.9926213944</v>
      </c>
      <c r="C7" s="17">
        <v>2920.6969423372002</v>
      </c>
      <c r="D7" s="17">
        <v>3095.0340395045</v>
      </c>
      <c r="E7" s="17">
        <v>3271.4509797553001</v>
      </c>
      <c r="F7" s="17">
        <v>3487.6938895160001</v>
      </c>
      <c r="G7" s="17">
        <v>3530.8460617853998</v>
      </c>
      <c r="H7" s="18">
        <v>3682.6724424421</v>
      </c>
    </row>
    <row r="8" spans="1:15">
      <c r="A8" s="11" t="s">
        <v>2</v>
      </c>
      <c r="B8" s="12">
        <v>79350.048181785503</v>
      </c>
      <c r="C8" s="13">
        <v>83512.570614340497</v>
      </c>
      <c r="D8" s="13">
        <v>86026.247548931395</v>
      </c>
      <c r="E8" s="13">
        <v>90091.276004947096</v>
      </c>
      <c r="F8" s="13">
        <v>92268.855283573299</v>
      </c>
      <c r="G8" s="13">
        <v>96328.684916050493</v>
      </c>
      <c r="H8" s="14">
        <v>97966.272559623307</v>
      </c>
    </row>
    <row r="9" spans="1:15" ht="19.5" thickBot="1">
      <c r="A9" s="19" t="s">
        <v>1</v>
      </c>
      <c r="B9" s="20">
        <v>40181.567192431598</v>
      </c>
      <c r="C9" s="21">
        <v>39411.004084020598</v>
      </c>
      <c r="D9" s="21">
        <v>40948.297381157303</v>
      </c>
      <c r="E9" s="21">
        <v>41949.416197231098</v>
      </c>
      <c r="F9" s="21">
        <v>42895.690489905297</v>
      </c>
      <c r="G9" s="21">
        <v>43238.856014034398</v>
      </c>
      <c r="H9" s="22">
        <v>44103.633134315103</v>
      </c>
    </row>
    <row r="10" spans="1:15" ht="19.5" thickBot="1">
      <c r="A10" s="23" t="s">
        <v>11</v>
      </c>
      <c r="B10" s="24">
        <v>299798.9496725779</v>
      </c>
      <c r="C10" s="25">
        <v>269637.5833477308</v>
      </c>
      <c r="D10" s="25">
        <v>307178.51575670275</v>
      </c>
      <c r="E10" s="25">
        <v>288456.99166579277</v>
      </c>
      <c r="F10" s="25">
        <v>290608.80781576398</v>
      </c>
      <c r="G10" s="25">
        <v>298147.18862362427</v>
      </c>
      <c r="H10" s="26">
        <v>303973.09786850429</v>
      </c>
    </row>
    <row r="11" spans="1:15">
      <c r="A11" s="27" t="s">
        <v>19</v>
      </c>
      <c r="B11" s="28"/>
      <c r="C11" s="28"/>
      <c r="D11" s="28"/>
      <c r="E11" s="28"/>
      <c r="F11" s="28"/>
      <c r="G11" s="28"/>
      <c r="H11" s="28"/>
      <c r="I11" s="2"/>
      <c r="J11" s="2"/>
      <c r="K11" s="2"/>
      <c r="L11" s="2"/>
      <c r="M11" s="2"/>
      <c r="N11" s="2"/>
      <c r="O11" s="2"/>
    </row>
    <row r="12" spans="1:15" ht="19.5" thickBot="1"/>
    <row r="13" spans="1:15" ht="19.5" thickBot="1">
      <c r="B13" s="98" t="s">
        <v>26</v>
      </c>
      <c r="C13" s="99"/>
      <c r="D13" s="99"/>
      <c r="E13" s="99"/>
      <c r="F13" s="99"/>
      <c r="G13" s="99"/>
      <c r="H13" s="100"/>
    </row>
    <row r="14" spans="1:15" ht="19.5" thickBot="1">
      <c r="A14" s="3" t="s">
        <v>10</v>
      </c>
      <c r="B14" s="4">
        <v>2010</v>
      </c>
      <c r="C14" s="5">
        <v>2011</v>
      </c>
      <c r="D14" s="5">
        <v>2012</v>
      </c>
      <c r="E14" s="5">
        <v>2013</v>
      </c>
      <c r="F14" s="5">
        <v>2014</v>
      </c>
      <c r="G14" s="5">
        <v>2015</v>
      </c>
      <c r="H14" s="6">
        <v>2016</v>
      </c>
    </row>
    <row r="15" spans="1:15">
      <c r="A15" s="7" t="s">
        <v>5</v>
      </c>
      <c r="B15" s="8" t="s">
        <v>9</v>
      </c>
      <c r="C15" s="29">
        <v>2.8999999999940081E-2</v>
      </c>
      <c r="D15" s="29">
        <v>3.4000000000032636E-2</v>
      </c>
      <c r="E15" s="29">
        <v>2.8000000000020689E-2</v>
      </c>
      <c r="F15" s="29">
        <v>3.79999999999696E-2</v>
      </c>
      <c r="G15" s="29">
        <v>3.8000000000000304E-2</v>
      </c>
      <c r="H15" s="30">
        <v>2.8999999999999908E-2</v>
      </c>
    </row>
    <row r="16" spans="1:15">
      <c r="A16" s="11" t="s">
        <v>4</v>
      </c>
      <c r="B16" s="12" t="s">
        <v>9</v>
      </c>
      <c r="C16" s="31">
        <v>-0.61268242035032328</v>
      </c>
      <c r="D16" s="31">
        <v>1.2470915506850657</v>
      </c>
      <c r="E16" s="31">
        <v>-0.52127838423978523</v>
      </c>
      <c r="F16" s="31">
        <v>-0.23999999997231311</v>
      </c>
      <c r="G16" s="31">
        <v>-0.10200000001675544</v>
      </c>
      <c r="H16" s="32">
        <v>-4.7999999999999397E-2</v>
      </c>
    </row>
    <row r="17" spans="1:8">
      <c r="A17" s="15" t="s">
        <v>3</v>
      </c>
      <c r="B17" s="16" t="s">
        <v>9</v>
      </c>
      <c r="C17" s="31">
        <v>4.3854411911082754E-2</v>
      </c>
      <c r="D17" s="31">
        <v>5.9690238531831988E-2</v>
      </c>
      <c r="E17" s="31">
        <v>5.6999999999690971E-2</v>
      </c>
      <c r="F17" s="31">
        <v>6.6099999999656031E-2</v>
      </c>
      <c r="G17" s="31">
        <v>1.2372694862675592E-2</v>
      </c>
      <c r="H17" s="32">
        <v>4.2999999999979603E-2</v>
      </c>
    </row>
    <row r="18" spans="1:8">
      <c r="A18" s="11" t="s">
        <v>2</v>
      </c>
      <c r="B18" s="12" t="s">
        <v>9</v>
      </c>
      <c r="C18" s="33">
        <v>5.2457717769987242E-2</v>
      </c>
      <c r="D18" s="33">
        <v>3.0099384034039754E-2</v>
      </c>
      <c r="E18" s="33">
        <v>4.725335082997232E-2</v>
      </c>
      <c r="F18" s="33">
        <v>2.4170811816525136E-2</v>
      </c>
      <c r="G18" s="33">
        <v>4.3999999999999671E-2</v>
      </c>
      <c r="H18" s="34">
        <v>1.6999999999999533E-2</v>
      </c>
    </row>
    <row r="19" spans="1:8" ht="19.5" thickBot="1">
      <c r="A19" s="19" t="s">
        <v>1</v>
      </c>
      <c r="B19" s="20" t="s">
        <v>9</v>
      </c>
      <c r="C19" s="35">
        <v>-1.9177029724120331E-2</v>
      </c>
      <c r="D19" s="35">
        <v>3.9006702134747391E-2</v>
      </c>
      <c r="E19" s="35">
        <v>2.4448362449728322E-2</v>
      </c>
      <c r="F19" s="35">
        <v>2.2557508028840195E-2</v>
      </c>
      <c r="G19" s="35">
        <v>8.0000000048923003E-3</v>
      </c>
      <c r="H19" s="36">
        <v>2.0000000000000399E-2</v>
      </c>
    </row>
    <row r="20" spans="1:8" ht="19.5" thickBot="1">
      <c r="A20" s="23" t="s">
        <v>11</v>
      </c>
      <c r="B20" s="24" t="s">
        <v>9</v>
      </c>
      <c r="C20" s="37">
        <v>-0.10060531018466709</v>
      </c>
      <c r="D20" s="37">
        <v>0.13922737306452676</v>
      </c>
      <c r="E20" s="37">
        <v>-6.0946723584464978E-2</v>
      </c>
      <c r="F20" s="37">
        <v>7.4597469021112041E-3</v>
      </c>
      <c r="G20" s="37">
        <v>2.5939959853657855E-2</v>
      </c>
      <c r="H20" s="38">
        <v>1.9540379608390494E-2</v>
      </c>
    </row>
    <row r="21" spans="1:8">
      <c r="A21" s="27" t="s">
        <v>19</v>
      </c>
    </row>
  </sheetData>
  <mergeCells count="2">
    <mergeCell ref="B3:H3"/>
    <mergeCell ref="B13:H1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41"/>
  <sheetViews>
    <sheetView tabSelected="1" view="pageBreakPreview" zoomScale="60" workbookViewId="0">
      <selection activeCell="M32" sqref="M32"/>
    </sheetView>
  </sheetViews>
  <sheetFormatPr baseColWidth="10" defaultRowHeight="18.75"/>
  <cols>
    <col min="1" max="1" width="24.28515625" style="1" bestFit="1" customWidth="1"/>
    <col min="2" max="2" width="10.5703125" style="1" bestFit="1" customWidth="1"/>
    <col min="3" max="3" width="10.7109375" style="1" bestFit="1" customWidth="1"/>
    <col min="4" max="4" width="12.28515625" style="1" bestFit="1" customWidth="1"/>
    <col min="5" max="6" width="11.5703125" style="1" bestFit="1" customWidth="1"/>
    <col min="7" max="7" width="12.28515625" style="1" bestFit="1" customWidth="1"/>
    <col min="8" max="8" width="10.7109375" style="1" bestFit="1" customWidth="1"/>
    <col min="9" max="9" width="5.5703125" style="1" bestFit="1" customWidth="1"/>
    <col min="10" max="11" width="8" style="1" bestFit="1" customWidth="1"/>
    <col min="12" max="13" width="7.5703125" style="1" bestFit="1" customWidth="1"/>
    <col min="14" max="14" width="9.140625" style="1" bestFit="1" customWidth="1"/>
    <col min="15" max="15" width="8" style="1" bestFit="1" customWidth="1"/>
    <col min="16" max="16384" width="11.42578125" style="1"/>
  </cols>
  <sheetData>
    <row r="2" spans="1:15" ht="19.5" thickBot="1"/>
    <row r="3" spans="1:15" ht="19.5" thickBot="1">
      <c r="A3" s="2"/>
      <c r="B3" s="98" t="s">
        <v>20</v>
      </c>
      <c r="C3" s="99"/>
      <c r="D3" s="99"/>
      <c r="E3" s="99"/>
      <c r="F3" s="99"/>
      <c r="G3" s="99"/>
      <c r="H3" s="100"/>
    </row>
    <row r="4" spans="1:15" ht="19.5" thickBot="1">
      <c r="A4" s="3" t="s">
        <v>21</v>
      </c>
      <c r="B4" s="4">
        <v>2010</v>
      </c>
      <c r="C4" s="5">
        <v>2011</v>
      </c>
      <c r="D4" s="5">
        <v>2012</v>
      </c>
      <c r="E4" s="5">
        <v>2013</v>
      </c>
      <c r="F4" s="5">
        <v>2014</v>
      </c>
      <c r="G4" s="5">
        <v>2015</v>
      </c>
      <c r="H4" s="6">
        <v>2016</v>
      </c>
    </row>
    <row r="5" spans="1:15">
      <c r="A5" s="7" t="s">
        <v>5</v>
      </c>
      <c r="B5" s="8">
        <v>2301.2259220000001</v>
      </c>
      <c r="C5" s="9">
        <v>2580.354018</v>
      </c>
      <c r="D5" s="9">
        <v>1499.4208012598999</v>
      </c>
      <c r="E5" s="9">
        <v>1684</v>
      </c>
      <c r="F5" s="9">
        <v>1506.7334376952001</v>
      </c>
      <c r="G5" s="9">
        <v>-584</v>
      </c>
      <c r="H5" s="10">
        <v>1546</v>
      </c>
    </row>
    <row r="6" spans="1:15">
      <c r="A6" s="11" t="s">
        <v>4</v>
      </c>
      <c r="B6" s="12">
        <v>1909</v>
      </c>
      <c r="C6" s="13" t="s">
        <v>9</v>
      </c>
      <c r="D6" s="13">
        <v>1425</v>
      </c>
      <c r="E6" s="13">
        <v>702</v>
      </c>
      <c r="F6" s="13">
        <v>50</v>
      </c>
      <c r="G6" s="13">
        <v>725.66700000000003</v>
      </c>
      <c r="H6" s="14">
        <v>492.55599999999998</v>
      </c>
    </row>
    <row r="7" spans="1:15">
      <c r="A7" s="15" t="s">
        <v>3</v>
      </c>
      <c r="B7" s="16">
        <v>130.5283913387</v>
      </c>
      <c r="C7" s="17">
        <v>588.7495642399</v>
      </c>
      <c r="D7" s="17">
        <v>1388.5874182456</v>
      </c>
      <c r="E7" s="17">
        <v>1125.6826148555999</v>
      </c>
      <c r="F7" s="17">
        <v>501.03790569</v>
      </c>
      <c r="G7" s="17">
        <v>502.07399270029998</v>
      </c>
      <c r="H7" s="18">
        <v>271.64573996680002</v>
      </c>
    </row>
    <row r="8" spans="1:15">
      <c r="A8" s="11" t="s">
        <v>2</v>
      </c>
      <c r="B8" s="12">
        <v>1573.8562650585</v>
      </c>
      <c r="C8" s="13">
        <v>2568.4343506137998</v>
      </c>
      <c r="D8" s="13">
        <v>2728.3610942417999</v>
      </c>
      <c r="E8" s="13">
        <v>3298.1024329308002</v>
      </c>
      <c r="F8" s="13">
        <v>3561.2406826276001</v>
      </c>
      <c r="G8" s="13">
        <v>3254.7993466027001</v>
      </c>
      <c r="H8" s="14">
        <v>2321.7992797334</v>
      </c>
    </row>
    <row r="9" spans="1:15" ht="19.5" thickBot="1">
      <c r="A9" s="19" t="s">
        <v>1</v>
      </c>
      <c r="B9" s="20">
        <v>1512.5052396255001</v>
      </c>
      <c r="C9" s="21">
        <v>1147.9066331387</v>
      </c>
      <c r="D9" s="21">
        <v>1603.1858837689999</v>
      </c>
      <c r="E9" s="21">
        <v>1116.5413071042999</v>
      </c>
      <c r="F9" s="21">
        <v>1063.8047217379001</v>
      </c>
      <c r="G9" s="21">
        <v>1001.7179590443</v>
      </c>
      <c r="H9" s="22">
        <v>957.62163470719997</v>
      </c>
    </row>
    <row r="10" spans="1:15" ht="19.5" thickBot="1">
      <c r="A10" s="23" t="s">
        <v>11</v>
      </c>
      <c r="B10" s="24">
        <v>7427.1158180226994</v>
      </c>
      <c r="C10" s="25">
        <v>6885.4445659924004</v>
      </c>
      <c r="D10" s="25">
        <v>8644.5551975162998</v>
      </c>
      <c r="E10" s="25">
        <v>7926.3263548906998</v>
      </c>
      <c r="F10" s="25">
        <v>6682.8167477507004</v>
      </c>
      <c r="G10" s="25">
        <v>4900.2582983473003</v>
      </c>
      <c r="H10" s="64">
        <v>5589.6226544073998</v>
      </c>
    </row>
    <row r="11" spans="1:15">
      <c r="A11" s="27" t="s">
        <v>19</v>
      </c>
      <c r="B11" s="2"/>
      <c r="C11" s="2"/>
      <c r="D11" s="2"/>
      <c r="E11" s="2"/>
      <c r="F11" s="2"/>
      <c r="G11" s="2"/>
      <c r="H11" s="2"/>
      <c r="I11" s="65"/>
      <c r="J11" s="65"/>
      <c r="K11" s="2"/>
      <c r="L11" s="2"/>
      <c r="M11" s="2"/>
      <c r="N11" s="2"/>
      <c r="O11" s="2"/>
    </row>
    <row r="12" spans="1:15" ht="19.5" thickBot="1"/>
    <row r="13" spans="1:15" ht="19.5" thickBot="1">
      <c r="B13" s="98" t="s">
        <v>27</v>
      </c>
      <c r="C13" s="99"/>
      <c r="D13" s="99"/>
      <c r="E13" s="99"/>
      <c r="F13" s="99"/>
      <c r="G13" s="99"/>
      <c r="H13" s="100"/>
    </row>
    <row r="14" spans="1:15" ht="19.5" thickBot="1">
      <c r="A14" s="3" t="s">
        <v>21</v>
      </c>
      <c r="B14" s="4">
        <v>2010</v>
      </c>
      <c r="C14" s="5">
        <v>2011</v>
      </c>
      <c r="D14" s="5">
        <v>2012</v>
      </c>
      <c r="E14" s="5">
        <v>2013</v>
      </c>
      <c r="F14" s="5">
        <v>2014</v>
      </c>
      <c r="G14" s="5">
        <v>2015</v>
      </c>
      <c r="H14" s="6">
        <v>2016</v>
      </c>
    </row>
    <row r="15" spans="1:15">
      <c r="A15" s="7" t="s">
        <v>5</v>
      </c>
      <c r="B15" s="8" t="s">
        <v>9</v>
      </c>
      <c r="C15" s="29">
        <v>0.12129539013597114</v>
      </c>
      <c r="D15" s="29">
        <v>-0.41890888195950643</v>
      </c>
      <c r="E15" s="29">
        <v>0.12310033219827682</v>
      </c>
      <c r="F15" s="29">
        <v>-0.10526517951591442</v>
      </c>
      <c r="G15" s="29">
        <v>-1.3875934424693763</v>
      </c>
      <c r="H15" s="30">
        <v>3.6472602739726026</v>
      </c>
    </row>
    <row r="16" spans="1:15">
      <c r="A16" s="11" t="s">
        <v>4</v>
      </c>
      <c r="B16" s="12" t="s">
        <v>9</v>
      </c>
      <c r="C16" s="31" t="s">
        <v>9</v>
      </c>
      <c r="D16" s="31" t="s">
        <v>9</v>
      </c>
      <c r="E16" s="31">
        <v>-0.50736842105263158</v>
      </c>
      <c r="F16" s="31">
        <v>-0.92877492877492873</v>
      </c>
      <c r="G16" s="31">
        <v>13.513340000000001</v>
      </c>
      <c r="H16" s="32">
        <v>-0.32123687586730559</v>
      </c>
    </row>
    <row r="17" spans="1:15">
      <c r="A17" s="15" t="s">
        <v>3</v>
      </c>
      <c r="B17" s="16" t="s">
        <v>9</v>
      </c>
      <c r="C17" s="31">
        <v>3.5105096155838647</v>
      </c>
      <c r="D17" s="31">
        <v>1.3585366386441811</v>
      </c>
      <c r="E17" s="31">
        <v>-0.18933255474989477</v>
      </c>
      <c r="F17" s="31">
        <v>-0.5549030436485225</v>
      </c>
      <c r="G17" s="31">
        <v>2.0678814886732799E-3</v>
      </c>
      <c r="H17" s="32">
        <v>-0.45895277605236984</v>
      </c>
    </row>
    <row r="18" spans="1:15">
      <c r="A18" s="11" t="s">
        <v>2</v>
      </c>
      <c r="B18" s="12" t="s">
        <v>9</v>
      </c>
      <c r="C18" s="33">
        <v>0.63193705018439628</v>
      </c>
      <c r="D18" s="33">
        <v>6.2266237636084083E-2</v>
      </c>
      <c r="E18" s="33">
        <v>0.20882182343511571</v>
      </c>
      <c r="F18" s="33">
        <v>7.9784741392330494E-2</v>
      </c>
      <c r="G18" s="33">
        <v>-8.6049038336492759E-2</v>
      </c>
      <c r="H18" s="34">
        <v>-0.28665363591250209</v>
      </c>
    </row>
    <row r="19" spans="1:15" ht="19.5" thickBot="1">
      <c r="A19" s="19" t="s">
        <v>1</v>
      </c>
      <c r="B19" s="20" t="s">
        <v>9</v>
      </c>
      <c r="C19" s="35">
        <v>-0.24105609483843871</v>
      </c>
      <c r="D19" s="35">
        <v>0.39661696995812123</v>
      </c>
      <c r="E19" s="35">
        <v>-0.30354844163212441</v>
      </c>
      <c r="F19" s="35">
        <v>-4.723209524882676E-2</v>
      </c>
      <c r="G19" s="35">
        <v>-5.8362932054081482E-2</v>
      </c>
      <c r="H19" s="36">
        <v>-4.4020698579838348E-2</v>
      </c>
    </row>
    <row r="20" spans="1:15" ht="19.5" thickBot="1">
      <c r="A20" s="23" t="s">
        <v>11</v>
      </c>
      <c r="B20" s="24" t="s">
        <v>9</v>
      </c>
      <c r="C20" s="37">
        <v>-7.2931574692274917E-2</v>
      </c>
      <c r="D20" s="37">
        <v>0.25548250583734944</v>
      </c>
      <c r="E20" s="37">
        <v>-8.3084534277941463E-2</v>
      </c>
      <c r="F20" s="37">
        <v>-0.15688347305719116</v>
      </c>
      <c r="G20" s="37">
        <v>-0.266737592348821</v>
      </c>
      <c r="H20" s="38">
        <v>0.14067918752213529</v>
      </c>
    </row>
    <row r="21" spans="1:15">
      <c r="A21" s="27" t="s">
        <v>19</v>
      </c>
    </row>
    <row r="22" spans="1:15" ht="19.5" thickBot="1"/>
    <row r="23" spans="1:15" ht="19.5" thickBot="1">
      <c r="A23" s="2"/>
      <c r="B23" s="98" t="s">
        <v>23</v>
      </c>
      <c r="C23" s="99"/>
      <c r="D23" s="99"/>
      <c r="E23" s="99"/>
      <c r="F23" s="99"/>
      <c r="G23" s="99"/>
      <c r="H23" s="100"/>
    </row>
    <row r="24" spans="1:15" ht="19.5" thickBot="1">
      <c r="A24" s="3" t="s">
        <v>22</v>
      </c>
      <c r="B24" s="4">
        <v>2010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6">
        <v>2016</v>
      </c>
    </row>
    <row r="25" spans="1:15">
      <c r="A25" s="7" t="s">
        <v>5</v>
      </c>
      <c r="B25" s="8">
        <v>220.49396200000001</v>
      </c>
      <c r="C25" s="9">
        <v>533.51047600000004</v>
      </c>
      <c r="D25" s="9">
        <v>-41.301334734400001</v>
      </c>
      <c r="E25" s="9">
        <v>-268.29444846400003</v>
      </c>
      <c r="F25" s="9">
        <v>-18.297236804899999</v>
      </c>
      <c r="G25" s="9">
        <v>103.21839576959999</v>
      </c>
      <c r="H25" s="10">
        <v>55</v>
      </c>
    </row>
    <row r="26" spans="1:15">
      <c r="A26" s="11" t="s">
        <v>4</v>
      </c>
      <c r="B26" s="12">
        <v>2722</v>
      </c>
      <c r="C26" s="13">
        <v>131</v>
      </c>
      <c r="D26" s="13">
        <v>2509</v>
      </c>
      <c r="E26" s="13">
        <v>706.82600000000002</v>
      </c>
      <c r="F26" s="13">
        <v>-77.491</v>
      </c>
      <c r="G26" s="13">
        <v>394.79899999999998</v>
      </c>
      <c r="H26" s="14">
        <v>341.37799999999999</v>
      </c>
    </row>
    <row r="27" spans="1:15">
      <c r="A27" s="15" t="s">
        <v>3</v>
      </c>
      <c r="B27" s="16">
        <v>16.753</v>
      </c>
      <c r="C27" s="17">
        <v>1.4630000000000001</v>
      </c>
      <c r="D27" s="17">
        <v>-2.6760000000000002</v>
      </c>
      <c r="E27" s="17">
        <v>18.614999999999998</v>
      </c>
      <c r="F27" s="17">
        <v>29.367000000000001</v>
      </c>
      <c r="G27" s="17">
        <v>7.976</v>
      </c>
      <c r="H27" s="18">
        <v>18.652999999999999</v>
      </c>
    </row>
    <row r="28" spans="1:15">
      <c r="A28" s="11" t="s">
        <v>2</v>
      </c>
      <c r="B28" s="12">
        <v>588.77341050899997</v>
      </c>
      <c r="C28" s="13">
        <v>178.98927918499999</v>
      </c>
      <c r="D28" s="13">
        <v>406.12208000520002</v>
      </c>
      <c r="E28" s="13">
        <v>331.96121587059997</v>
      </c>
      <c r="F28" s="13">
        <v>436.33733586789998</v>
      </c>
      <c r="G28" s="13">
        <v>653.29489418139997</v>
      </c>
      <c r="H28" s="14">
        <v>639.10403080100002</v>
      </c>
    </row>
    <row r="29" spans="1:15" ht="19.5" thickBot="1">
      <c r="A29" s="19" t="s">
        <v>1</v>
      </c>
      <c r="B29" s="20">
        <v>111.77867821709999</v>
      </c>
      <c r="C29" s="21">
        <v>702.52454218699995</v>
      </c>
      <c r="D29" s="21">
        <v>44.817496750700002</v>
      </c>
      <c r="E29" s="21">
        <v>47.394531778999998</v>
      </c>
      <c r="F29" s="21">
        <v>31.808114603500002</v>
      </c>
      <c r="G29" s="21">
        <v>19.3716450095</v>
      </c>
      <c r="H29" s="22">
        <v>33.984627775200003</v>
      </c>
    </row>
    <row r="30" spans="1:15" ht="19.5" thickBot="1">
      <c r="A30" s="23" t="s">
        <v>11</v>
      </c>
      <c r="B30" s="24">
        <v>3659.7990507261002</v>
      </c>
      <c r="C30" s="25">
        <v>1547.4872973719998</v>
      </c>
      <c r="D30" s="25">
        <v>2915.9622420215001</v>
      </c>
      <c r="E30" s="25">
        <v>836.50229918560001</v>
      </c>
      <c r="F30" s="25">
        <v>401.72421366649996</v>
      </c>
      <c r="G30" s="25">
        <v>1178.6599349605001</v>
      </c>
      <c r="H30" s="64">
        <v>1088.1196585762</v>
      </c>
    </row>
    <row r="31" spans="1:15">
      <c r="A31" s="27" t="s">
        <v>19</v>
      </c>
      <c r="B31" s="2"/>
      <c r="C31" s="2"/>
      <c r="D31" s="2"/>
      <c r="E31" s="2"/>
      <c r="F31" s="2"/>
      <c r="G31" s="2"/>
      <c r="H31" s="2"/>
      <c r="I31" s="65"/>
      <c r="J31" s="65"/>
      <c r="K31" s="2"/>
      <c r="L31" s="2"/>
      <c r="M31" s="2"/>
      <c r="N31" s="2"/>
      <c r="O31" s="2"/>
    </row>
    <row r="32" spans="1:15" ht="19.5" thickBot="1"/>
    <row r="33" spans="1:8" ht="19.5" thickBot="1">
      <c r="B33" s="98" t="s">
        <v>28</v>
      </c>
      <c r="C33" s="99"/>
      <c r="D33" s="99"/>
      <c r="E33" s="99"/>
      <c r="F33" s="99"/>
      <c r="G33" s="99"/>
      <c r="H33" s="100"/>
    </row>
    <row r="34" spans="1:8" ht="19.5" thickBot="1">
      <c r="A34" s="3" t="s">
        <v>22</v>
      </c>
      <c r="B34" s="4">
        <v>2010</v>
      </c>
      <c r="C34" s="5">
        <v>2011</v>
      </c>
      <c r="D34" s="5">
        <v>2012</v>
      </c>
      <c r="E34" s="5">
        <v>2013</v>
      </c>
      <c r="F34" s="5">
        <v>2014</v>
      </c>
      <c r="G34" s="5">
        <v>2015</v>
      </c>
      <c r="H34" s="6">
        <v>2016</v>
      </c>
    </row>
    <row r="35" spans="1:8">
      <c r="A35" s="7" t="s">
        <v>5</v>
      </c>
      <c r="B35" s="8" t="s">
        <v>9</v>
      </c>
      <c r="C35" s="29">
        <v>1.419614900837965</v>
      </c>
      <c r="D35" s="29">
        <v>-1.0774142900511667</v>
      </c>
      <c r="E35" s="29">
        <v>-5.4960236803324616</v>
      </c>
      <c r="F35" s="29">
        <v>0.93180165706128981</v>
      </c>
      <c r="G35" s="29">
        <v>6.6412012846638193</v>
      </c>
      <c r="H35" s="30">
        <v>-0.46714924612111958</v>
      </c>
    </row>
    <row r="36" spans="1:8">
      <c r="A36" s="11" t="s">
        <v>4</v>
      </c>
      <c r="B36" s="12" t="s">
        <v>9</v>
      </c>
      <c r="C36" s="31">
        <v>-0.95187362233651729</v>
      </c>
      <c r="D36" s="31">
        <v>18.152671755725191</v>
      </c>
      <c r="E36" s="31">
        <v>-0.71828377839776802</v>
      </c>
      <c r="F36" s="31">
        <v>-1.1096323564781148</v>
      </c>
      <c r="G36" s="31">
        <v>6.0947722961376156</v>
      </c>
      <c r="H36" s="32">
        <v>-0.13531189288726667</v>
      </c>
    </row>
    <row r="37" spans="1:8">
      <c r="A37" s="15" t="s">
        <v>3</v>
      </c>
      <c r="B37" s="16" t="s">
        <v>9</v>
      </c>
      <c r="C37" s="31">
        <v>-0.91267235718975703</v>
      </c>
      <c r="D37" s="31">
        <v>-2.8291182501708816</v>
      </c>
      <c r="E37" s="31">
        <v>7.956278026905828</v>
      </c>
      <c r="F37" s="31">
        <v>0.57759871071716373</v>
      </c>
      <c r="G37" s="31">
        <v>-0.72840262880103523</v>
      </c>
      <c r="H37" s="32">
        <v>1.3386409227683049</v>
      </c>
    </row>
    <row r="38" spans="1:8">
      <c r="A38" s="11" t="s">
        <v>2</v>
      </c>
      <c r="B38" s="12" t="s">
        <v>9</v>
      </c>
      <c r="C38" s="33">
        <v>-0.69599632729633265</v>
      </c>
      <c r="D38" s="33">
        <v>1.2689743310572239</v>
      </c>
      <c r="E38" s="33">
        <v>-0.18260731879845216</v>
      </c>
      <c r="F38" s="33">
        <v>0.31442263435372614</v>
      </c>
      <c r="G38" s="33">
        <v>0.4972243731606395</v>
      </c>
      <c r="H38" s="34">
        <v>-2.1721987278320254E-2</v>
      </c>
    </row>
    <row r="39" spans="1:8" ht="19.5" thickBot="1">
      <c r="A39" s="19" t="s">
        <v>1</v>
      </c>
      <c r="B39" s="20" t="s">
        <v>9</v>
      </c>
      <c r="C39" s="35">
        <v>5.2849601855421398</v>
      </c>
      <c r="D39" s="35">
        <v>-0.93620508030768501</v>
      </c>
      <c r="E39" s="35">
        <v>5.7500646290775823E-2</v>
      </c>
      <c r="F39" s="35">
        <v>-0.32886530556265919</v>
      </c>
      <c r="G39" s="35">
        <v>-0.39098417963545556</v>
      </c>
      <c r="H39" s="36">
        <v>0.75434908901818543</v>
      </c>
    </row>
    <row r="40" spans="1:8" ht="19.5" thickBot="1">
      <c r="A40" s="23" t="s">
        <v>11</v>
      </c>
      <c r="B40" s="24" t="s">
        <v>9</v>
      </c>
      <c r="C40" s="37">
        <v>-0.57716604766456236</v>
      </c>
      <c r="D40" s="37">
        <v>0.88432063188725041</v>
      </c>
      <c r="E40" s="37">
        <v>-0.71312992770246164</v>
      </c>
      <c r="F40" s="37">
        <v>-0.51975719127417852</v>
      </c>
      <c r="G40" s="37">
        <v>1.9340027184395465</v>
      </c>
      <c r="H40" s="38">
        <v>-7.6816284068682072E-2</v>
      </c>
    </row>
    <row r="41" spans="1:8">
      <c r="A41" s="27" t="s">
        <v>19</v>
      </c>
    </row>
  </sheetData>
  <mergeCells count="4">
    <mergeCell ref="B3:H3"/>
    <mergeCell ref="B13:H13"/>
    <mergeCell ref="B23:H23"/>
    <mergeCell ref="B33:H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O10"/>
  <sheetViews>
    <sheetView view="pageBreakPreview" zoomScale="60" workbookViewId="0">
      <selection activeCell="F30" sqref="F30"/>
    </sheetView>
  </sheetViews>
  <sheetFormatPr baseColWidth="10" defaultRowHeight="18.75"/>
  <cols>
    <col min="1" max="1" width="30.140625" style="1" bestFit="1" customWidth="1"/>
    <col min="2" max="8" width="16.140625" style="1" bestFit="1" customWidth="1"/>
    <col min="9" max="9" width="5.5703125" style="1" bestFit="1" customWidth="1"/>
    <col min="10" max="10" width="7.5703125" style="1" bestFit="1" customWidth="1"/>
    <col min="11" max="11" width="8.7109375" style="1" bestFit="1" customWidth="1"/>
    <col min="12" max="12" width="7.5703125" style="1" bestFit="1" customWidth="1"/>
    <col min="13" max="14" width="8.7109375" style="1" bestFit="1" customWidth="1"/>
    <col min="15" max="15" width="7.5703125" style="1" bestFit="1" customWidth="1"/>
    <col min="16" max="16384" width="11.42578125" style="1"/>
  </cols>
  <sheetData>
    <row r="2" spans="1:15" ht="19.5" thickBot="1"/>
    <row r="3" spans="1:15" ht="19.5" thickBot="1">
      <c r="A3" s="2"/>
      <c r="B3" s="98" t="s">
        <v>29</v>
      </c>
      <c r="C3" s="99"/>
      <c r="D3" s="99"/>
      <c r="E3" s="99"/>
      <c r="F3" s="99"/>
      <c r="G3" s="99"/>
      <c r="H3" s="100"/>
    </row>
    <row r="4" spans="1:15" ht="19.5" thickBot="1">
      <c r="A4" s="3" t="s">
        <v>24</v>
      </c>
      <c r="B4" s="4">
        <v>2010</v>
      </c>
      <c r="C4" s="5">
        <v>2011</v>
      </c>
      <c r="D4" s="5">
        <v>2012</v>
      </c>
      <c r="E4" s="5">
        <v>2013</v>
      </c>
      <c r="F4" s="5">
        <v>2014</v>
      </c>
      <c r="G4" s="5">
        <v>2015</v>
      </c>
      <c r="H4" s="6">
        <v>2016</v>
      </c>
    </row>
    <row r="5" spans="1:15">
      <c r="A5" s="66" t="s">
        <v>5</v>
      </c>
      <c r="B5" s="67">
        <v>9943.0775260974006</v>
      </c>
      <c r="C5" s="68">
        <v>17000.0563824971</v>
      </c>
      <c r="D5" s="68">
        <v>12805.6390455444</v>
      </c>
      <c r="E5" s="68">
        <v>2923.3267429661</v>
      </c>
      <c r="F5" s="68">
        <v>-7907.3340373159999</v>
      </c>
      <c r="G5" s="68">
        <v>-25463.205419222999</v>
      </c>
      <c r="H5" s="69">
        <v>-25731.823130000001</v>
      </c>
    </row>
    <row r="6" spans="1:15">
      <c r="A6" s="70" t="s">
        <v>4</v>
      </c>
      <c r="B6" s="71">
        <v>18658.7</v>
      </c>
      <c r="C6" s="72">
        <v>3513.8</v>
      </c>
      <c r="D6" s="72">
        <v>28592.400000000001</v>
      </c>
      <c r="E6" s="72">
        <v>3676.8</v>
      </c>
      <c r="F6" s="72">
        <v>-21525.358960000001</v>
      </c>
      <c r="G6" s="72">
        <v>-17691.951389810001</v>
      </c>
      <c r="H6" s="73" t="s">
        <v>9</v>
      </c>
    </row>
    <row r="7" spans="1:15">
      <c r="A7" s="74" t="s">
        <v>3</v>
      </c>
      <c r="B7" s="75">
        <v>-315.71723600000001</v>
      </c>
      <c r="C7" s="76">
        <v>-352.01620100000002</v>
      </c>
      <c r="D7" s="76">
        <v>-1359.3726615523001</v>
      </c>
      <c r="E7" s="76">
        <v>-1206.0249236256</v>
      </c>
      <c r="F7" s="76">
        <v>-1333.8562965205001</v>
      </c>
      <c r="G7" s="76">
        <v>-954.01077012109999</v>
      </c>
      <c r="H7" s="77">
        <v>-1026.2047889999999</v>
      </c>
    </row>
    <row r="8" spans="1:15">
      <c r="A8" s="70" t="s">
        <v>2</v>
      </c>
      <c r="B8" s="71">
        <v>-9953.2524574763993</v>
      </c>
      <c r="C8" s="72">
        <v>-14062.580121498901</v>
      </c>
      <c r="D8" s="72">
        <v>-14674.8030245148</v>
      </c>
      <c r="E8" s="72">
        <v>-14810.4673292971</v>
      </c>
      <c r="F8" s="72">
        <v>-13640.200677814</v>
      </c>
      <c r="G8" s="72">
        <v>-7927.8417132595996</v>
      </c>
      <c r="H8" s="73">
        <v>-10936.737350036399</v>
      </c>
    </row>
    <row r="9" spans="1:15" ht="19.5" thickBot="1">
      <c r="A9" s="78" t="s">
        <v>1</v>
      </c>
      <c r="B9" s="79">
        <v>-2114.6462079083999</v>
      </c>
      <c r="C9" s="80">
        <v>-3306.1921362189</v>
      </c>
      <c r="D9" s="80">
        <v>-4149.8419026607999</v>
      </c>
      <c r="E9" s="80">
        <v>-4309.0838751737001</v>
      </c>
      <c r="F9" s="80">
        <v>-5228.0332323619004</v>
      </c>
      <c r="G9" s="80">
        <v>-4726.7949701777998</v>
      </c>
      <c r="H9" s="81">
        <v>-4766.429451</v>
      </c>
    </row>
    <row r="10" spans="1:15">
      <c r="A10" s="27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</sheetData>
  <mergeCells count="1">
    <mergeCell ref="B3:H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O10"/>
  <sheetViews>
    <sheetView view="pageBreakPreview" zoomScale="60" workbookViewId="0">
      <selection activeCell="C23" sqref="C23"/>
    </sheetView>
  </sheetViews>
  <sheetFormatPr baseColWidth="10" defaultRowHeight="18.75"/>
  <cols>
    <col min="1" max="1" width="32.5703125" style="1" bestFit="1" customWidth="1"/>
    <col min="2" max="4" width="16.140625" style="1" bestFit="1" customWidth="1"/>
    <col min="5" max="5" width="14.5703125" style="1" bestFit="1" customWidth="1"/>
    <col min="6" max="8" width="16.140625" style="1" bestFit="1" customWidth="1"/>
    <col min="9" max="16384" width="11.42578125" style="1"/>
  </cols>
  <sheetData>
    <row r="2" spans="1:15" ht="19.5" thickBot="1"/>
    <row r="3" spans="1:15" ht="19.5" thickBot="1">
      <c r="A3" s="2"/>
      <c r="B3" s="98" t="s">
        <v>31</v>
      </c>
      <c r="C3" s="99"/>
      <c r="D3" s="99"/>
      <c r="E3" s="99"/>
      <c r="F3" s="99"/>
      <c r="G3" s="99"/>
      <c r="H3" s="100"/>
    </row>
    <row r="4" spans="1:15" ht="19.5" thickBot="1">
      <c r="A4" s="3" t="s">
        <v>13</v>
      </c>
      <c r="B4" s="82">
        <v>2010</v>
      </c>
      <c r="C4" s="83">
        <v>2011</v>
      </c>
      <c r="D4" s="83">
        <v>2012</v>
      </c>
      <c r="E4" s="83">
        <v>2013</v>
      </c>
      <c r="F4" s="83">
        <v>2014</v>
      </c>
      <c r="G4" s="83">
        <v>2015</v>
      </c>
      <c r="H4" s="84">
        <v>2016</v>
      </c>
    </row>
    <row r="5" spans="1:15">
      <c r="A5" s="66" t="s">
        <v>5</v>
      </c>
      <c r="B5" s="67">
        <v>12220.27</v>
      </c>
      <c r="C5" s="68">
        <v>17673.87</v>
      </c>
      <c r="D5" s="68">
        <v>12092.48</v>
      </c>
      <c r="E5" s="68">
        <v>1187.8900000000001</v>
      </c>
      <c r="F5" s="68">
        <v>-9506.89</v>
      </c>
      <c r="G5" s="68">
        <v>-27229.37</v>
      </c>
      <c r="H5" s="69">
        <v>-26313.42</v>
      </c>
    </row>
    <row r="6" spans="1:15">
      <c r="A6" s="70" t="s">
        <v>4</v>
      </c>
      <c r="B6" s="71">
        <v>16800.7</v>
      </c>
      <c r="C6" s="72">
        <v>3192.4</v>
      </c>
      <c r="D6" s="72">
        <v>23836.3</v>
      </c>
      <c r="E6" s="72">
        <v>-108.1</v>
      </c>
      <c r="F6" s="72">
        <v>-11661.55</v>
      </c>
      <c r="G6" s="72">
        <v>-18372.740000000002</v>
      </c>
      <c r="H6" s="73">
        <v>-13491.09</v>
      </c>
    </row>
    <row r="7" spans="1:15">
      <c r="A7" s="74" t="s">
        <v>3</v>
      </c>
      <c r="B7" s="75">
        <v>-357.13</v>
      </c>
      <c r="C7" s="76">
        <v>-259.5</v>
      </c>
      <c r="D7" s="76">
        <v>-1226.0899999999999</v>
      </c>
      <c r="E7" s="76">
        <v>-1261.76</v>
      </c>
      <c r="F7" s="76">
        <v>-1473.12</v>
      </c>
      <c r="G7" s="76">
        <v>-955.95</v>
      </c>
      <c r="H7" s="77">
        <v>-706.79</v>
      </c>
    </row>
    <row r="8" spans="1:15">
      <c r="A8" s="70" t="s">
        <v>2</v>
      </c>
      <c r="B8" s="71">
        <v>-3925.17</v>
      </c>
      <c r="C8" s="72">
        <v>-7999.6</v>
      </c>
      <c r="D8" s="72">
        <v>-9571.27</v>
      </c>
      <c r="E8" s="72">
        <v>-7844.02</v>
      </c>
      <c r="F8" s="72">
        <v>-6597.27</v>
      </c>
      <c r="G8" s="72">
        <v>-2160.6999999999998</v>
      </c>
      <c r="H8" s="73">
        <v>-4531.1400000000003</v>
      </c>
    </row>
    <row r="9" spans="1:15" ht="19.5" thickBot="1">
      <c r="A9" s="78" t="s">
        <v>1</v>
      </c>
      <c r="B9" s="79">
        <v>-2104.44</v>
      </c>
      <c r="C9" s="80">
        <v>-3385.75</v>
      </c>
      <c r="D9" s="80">
        <v>-3721.38</v>
      </c>
      <c r="E9" s="80">
        <v>-3878.66</v>
      </c>
      <c r="F9" s="80">
        <v>-4340.58</v>
      </c>
      <c r="G9" s="80">
        <v>-3849.72</v>
      </c>
      <c r="H9" s="81">
        <v>-3775.86</v>
      </c>
    </row>
    <row r="10" spans="1:15">
      <c r="A10" s="27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</sheetData>
  <mergeCells count="1">
    <mergeCell ref="B3:H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view="pageBreakPreview" zoomScale="60" workbookViewId="0">
      <selection activeCell="I5" sqref="I5"/>
    </sheetView>
  </sheetViews>
  <sheetFormatPr baseColWidth="10" defaultRowHeight="18.75"/>
  <cols>
    <col min="1" max="1" width="49" style="1" bestFit="1" customWidth="1"/>
    <col min="2" max="2" width="9.140625" style="1" bestFit="1" customWidth="1"/>
    <col min="3" max="3" width="10.7109375" style="1" bestFit="1" customWidth="1"/>
    <col min="4" max="6" width="9.140625" style="1" bestFit="1" customWidth="1"/>
    <col min="7" max="8" width="10.7109375" style="1" bestFit="1" customWidth="1"/>
    <col min="9" max="16384" width="11.42578125" style="1"/>
  </cols>
  <sheetData>
    <row r="1" spans="1:8" ht="19.5" thickBot="1"/>
    <row r="2" spans="1:8" ht="19.5" thickBot="1">
      <c r="A2" s="2"/>
      <c r="B2" s="98" t="s">
        <v>30</v>
      </c>
      <c r="C2" s="99"/>
      <c r="D2" s="99"/>
      <c r="E2" s="99"/>
      <c r="F2" s="99"/>
      <c r="G2" s="99"/>
      <c r="H2" s="100"/>
    </row>
    <row r="3" spans="1:8" ht="19.5" thickBot="1">
      <c r="A3" s="3" t="s">
        <v>32</v>
      </c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4">
        <v>2016</v>
      </c>
    </row>
    <row r="4" spans="1:8">
      <c r="A4" s="66" t="s">
        <v>5</v>
      </c>
      <c r="B4" s="85">
        <v>3.9130538696000001</v>
      </c>
      <c r="C4" s="86">
        <v>4.5220000000000002</v>
      </c>
      <c r="D4" s="86">
        <v>8.8947781328000008</v>
      </c>
      <c r="E4" s="86">
        <v>3.2534111176999998</v>
      </c>
      <c r="F4" s="86">
        <v>2.9160497609</v>
      </c>
      <c r="G4" s="86">
        <v>4.7854880983000001</v>
      </c>
      <c r="H4" s="87">
        <v>6.3975003353000002</v>
      </c>
    </row>
    <row r="5" spans="1:8">
      <c r="A5" s="70" t="s">
        <v>4</v>
      </c>
      <c r="B5" s="88">
        <v>2.4739850264999999</v>
      </c>
      <c r="C5" s="89">
        <v>15.9019253237</v>
      </c>
      <c r="D5" s="89">
        <v>6.0647067758000004</v>
      </c>
      <c r="E5" s="89">
        <v>2.6005389853</v>
      </c>
      <c r="F5" s="89">
        <v>8.7446151112999999</v>
      </c>
      <c r="G5" s="89">
        <v>12.0770128355</v>
      </c>
      <c r="H5" s="90">
        <v>24.986985944800001</v>
      </c>
    </row>
    <row r="6" spans="1:8">
      <c r="A6" s="74" t="s">
        <v>3</v>
      </c>
      <c r="B6" s="91">
        <v>6.2835922578999996</v>
      </c>
      <c r="C6" s="92">
        <v>5.6420000000000003</v>
      </c>
      <c r="D6" s="92">
        <v>4.9364835955000004</v>
      </c>
      <c r="E6" s="92">
        <v>4.1296444970000001</v>
      </c>
      <c r="F6" s="92">
        <v>3.535322909</v>
      </c>
      <c r="G6" s="92">
        <v>0.48445396429999998</v>
      </c>
      <c r="H6" s="93">
        <v>1.4854906532000001</v>
      </c>
    </row>
    <row r="7" spans="1:8">
      <c r="A7" s="70" t="s">
        <v>2</v>
      </c>
      <c r="B7" s="88">
        <v>0.98735335369999999</v>
      </c>
      <c r="C7" s="89">
        <v>0.92200000000000004</v>
      </c>
      <c r="D7" s="89">
        <v>1.2792057232</v>
      </c>
      <c r="E7" s="89">
        <v>1.8872354789000001</v>
      </c>
      <c r="F7" s="89">
        <v>0.43594323140000002</v>
      </c>
      <c r="G7" s="89">
        <v>1.5574209339</v>
      </c>
      <c r="H7" s="90">
        <v>1.6352082843</v>
      </c>
    </row>
    <row r="8" spans="1:8" ht="19.5" thickBot="1">
      <c r="A8" s="78" t="s">
        <v>1</v>
      </c>
      <c r="B8" s="94">
        <v>4.4162868523999999</v>
      </c>
      <c r="C8" s="95">
        <v>3.544</v>
      </c>
      <c r="D8" s="95">
        <v>5.1379123850999999</v>
      </c>
      <c r="E8" s="95">
        <v>5.7989785420000004</v>
      </c>
      <c r="F8" s="95">
        <v>4.9376177534999997</v>
      </c>
      <c r="G8" s="95">
        <v>4.8566984379000004</v>
      </c>
      <c r="H8" s="96">
        <v>3.711711143</v>
      </c>
    </row>
    <row r="9" spans="1:8">
      <c r="A9" s="27" t="s">
        <v>19</v>
      </c>
      <c r="B9" s="97"/>
      <c r="C9" s="97"/>
      <c r="D9" s="97"/>
      <c r="E9" s="97"/>
      <c r="F9" s="97"/>
      <c r="G9" s="97"/>
      <c r="H9" s="9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0"/>
  <sheetViews>
    <sheetView view="pageBreakPreview" zoomScale="60" workbookViewId="0">
      <selection activeCell="K30" sqref="K30"/>
    </sheetView>
  </sheetViews>
  <sheetFormatPr baseColWidth="10" defaultRowHeight="15"/>
  <cols>
    <col min="1" max="1" width="24" bestFit="1" customWidth="1"/>
    <col min="2" max="8" width="12.28515625" bestFit="1" customWidth="1"/>
  </cols>
  <sheetData>
    <row r="1" spans="1:8" ht="18.75" thickBot="1">
      <c r="A1" s="2"/>
      <c r="B1" s="2"/>
      <c r="C1" s="2"/>
      <c r="D1" s="2"/>
      <c r="E1" s="2"/>
      <c r="F1" s="2"/>
      <c r="G1" s="2"/>
      <c r="H1" s="2"/>
    </row>
    <row r="2" spans="1:8" ht="18.75" thickBot="1">
      <c r="A2" s="2"/>
      <c r="B2" s="101" t="s">
        <v>34</v>
      </c>
      <c r="C2" s="102"/>
      <c r="D2" s="102"/>
      <c r="E2" s="102"/>
      <c r="F2" s="102"/>
      <c r="G2" s="102"/>
      <c r="H2" s="103"/>
    </row>
    <row r="3" spans="1:8" ht="18.75" thickBot="1">
      <c r="A3" s="3" t="s">
        <v>33</v>
      </c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4">
        <v>2016</v>
      </c>
    </row>
    <row r="4" spans="1:8" ht="18">
      <c r="A4" s="66" t="s">
        <v>14</v>
      </c>
      <c r="B4" s="67">
        <v>74.385999999999996</v>
      </c>
      <c r="C4" s="68">
        <v>72.937899999999999</v>
      </c>
      <c r="D4" s="68">
        <v>77.536000000000001</v>
      </c>
      <c r="E4" s="68">
        <v>79.368399999999994</v>
      </c>
      <c r="F4" s="68">
        <v>80.578999999999994</v>
      </c>
      <c r="G4" s="68">
        <v>100.691</v>
      </c>
      <c r="H4" s="69">
        <v>109.443</v>
      </c>
    </row>
    <row r="5" spans="1:8" ht="18">
      <c r="A5" s="70" t="s">
        <v>15</v>
      </c>
      <c r="B5" s="71">
        <v>1.2667900000000001</v>
      </c>
      <c r="C5" s="72">
        <v>1.2241500000000001</v>
      </c>
      <c r="D5" s="72">
        <v>1.26166</v>
      </c>
      <c r="E5" s="72">
        <v>1.27169</v>
      </c>
      <c r="F5" s="72">
        <v>1.2724</v>
      </c>
      <c r="G5" s="72">
        <v>1.38121</v>
      </c>
      <c r="H5" s="73">
        <v>1.69</v>
      </c>
    </row>
    <row r="6" spans="1:8" ht="18">
      <c r="A6" s="74" t="s">
        <v>17</v>
      </c>
      <c r="B6" s="75">
        <v>8.4171600000000009</v>
      </c>
      <c r="C6" s="76">
        <v>8.0898699999999995</v>
      </c>
      <c r="D6" s="76">
        <v>8.6284399999999994</v>
      </c>
      <c r="E6" s="76">
        <v>8.4055</v>
      </c>
      <c r="F6" s="76">
        <v>8.4063400000000001</v>
      </c>
      <c r="G6" s="76">
        <v>9.7643500000000003</v>
      </c>
      <c r="H6" s="77">
        <v>9.80748</v>
      </c>
    </row>
    <row r="7" spans="1:8" ht="18">
      <c r="A7" s="70" t="s">
        <v>16</v>
      </c>
      <c r="B7" s="71">
        <v>275.89400000000001</v>
      </c>
      <c r="C7" s="72">
        <v>281.11799999999999</v>
      </c>
      <c r="D7" s="72">
        <v>296.62</v>
      </c>
      <c r="E7" s="72">
        <v>300.68200000000002</v>
      </c>
      <c r="F7" s="72">
        <v>302.72500000000002</v>
      </c>
      <c r="G7" s="72">
        <v>324.67200000000003</v>
      </c>
      <c r="H7" s="73">
        <v>341.6</v>
      </c>
    </row>
    <row r="8" spans="1:8" ht="18.75" thickBot="1">
      <c r="A8" s="78" t="s">
        <v>18</v>
      </c>
      <c r="B8" s="79">
        <v>1.4314</v>
      </c>
      <c r="C8" s="80">
        <v>1.40778</v>
      </c>
      <c r="D8" s="80">
        <v>1.56189</v>
      </c>
      <c r="E8" s="80">
        <v>1.62466</v>
      </c>
      <c r="F8" s="80">
        <v>1.6976800000000001</v>
      </c>
      <c r="G8" s="80">
        <v>1.96163</v>
      </c>
      <c r="H8" s="81">
        <v>2.1480299999999999</v>
      </c>
    </row>
    <row r="9" spans="1:8" ht="18">
      <c r="A9" s="27" t="s">
        <v>19</v>
      </c>
      <c r="B9" s="2"/>
      <c r="C9" s="2"/>
      <c r="D9" s="2"/>
      <c r="E9" s="2"/>
      <c r="F9" s="2"/>
      <c r="G9" s="2"/>
      <c r="H9" s="2"/>
    </row>
    <row r="10" spans="1:8" ht="18">
      <c r="A10" s="2"/>
      <c r="B10" s="2"/>
      <c r="C10" s="2"/>
      <c r="D10" s="2"/>
      <c r="E10" s="2"/>
      <c r="F10" s="2"/>
      <c r="G10" s="2"/>
      <c r="H10" s="2"/>
    </row>
    <row r="11" spans="1:8" ht="18.75" thickBot="1">
      <c r="A11" s="2"/>
      <c r="B11" s="2"/>
      <c r="C11" s="2"/>
      <c r="D11" s="2"/>
      <c r="E11" s="2"/>
      <c r="F11" s="2"/>
      <c r="G11" s="2"/>
      <c r="H11" s="2"/>
    </row>
    <row r="12" spans="1:8" ht="18.75" thickBot="1">
      <c r="A12" s="2"/>
      <c r="B12" s="101" t="s">
        <v>35</v>
      </c>
      <c r="C12" s="102"/>
      <c r="D12" s="102"/>
      <c r="E12" s="102"/>
      <c r="F12" s="102"/>
      <c r="G12" s="102"/>
      <c r="H12" s="103"/>
    </row>
    <row r="13" spans="1:8" ht="18.75" thickBot="1">
      <c r="A13" s="3" t="s">
        <v>33</v>
      </c>
      <c r="B13" s="82">
        <v>2010</v>
      </c>
      <c r="C13" s="83">
        <v>2011</v>
      </c>
      <c r="D13" s="83">
        <v>2012</v>
      </c>
      <c r="E13" s="83">
        <v>2013</v>
      </c>
      <c r="F13" s="83">
        <v>2014</v>
      </c>
      <c r="G13" s="83">
        <v>2015</v>
      </c>
      <c r="H13" s="84">
        <v>2016</v>
      </c>
    </row>
    <row r="14" spans="1:8" ht="18">
      <c r="A14" s="66" t="s">
        <v>14</v>
      </c>
      <c r="B14" s="67">
        <v>98.518630000000002</v>
      </c>
      <c r="C14" s="68">
        <v>101.39346999999999</v>
      </c>
      <c r="D14" s="68">
        <v>99.623019999999997</v>
      </c>
      <c r="E14" s="68">
        <v>105.38066999999999</v>
      </c>
      <c r="F14" s="68">
        <v>106.90684</v>
      </c>
      <c r="G14" s="68">
        <v>111.67304</v>
      </c>
      <c r="H14" s="69">
        <v>121.06058</v>
      </c>
    </row>
    <row r="15" spans="1:8" ht="18">
      <c r="A15" s="70" t="s">
        <v>15</v>
      </c>
      <c r="B15" s="71">
        <v>1.67777</v>
      </c>
      <c r="C15" s="72">
        <v>1.70173</v>
      </c>
      <c r="D15" s="72">
        <v>1.6210599999999999</v>
      </c>
      <c r="E15" s="72">
        <v>1.6884699999999999</v>
      </c>
      <c r="F15" s="72">
        <v>1.68814</v>
      </c>
      <c r="G15" s="72">
        <v>1.5318499999999999</v>
      </c>
      <c r="H15" s="73">
        <v>1.8694</v>
      </c>
    </row>
    <row r="16" spans="1:8" ht="18">
      <c r="A16" s="74" t="s">
        <v>17</v>
      </c>
      <c r="B16" s="75">
        <v>11.14789</v>
      </c>
      <c r="C16" s="76">
        <v>11.24601</v>
      </c>
      <c r="D16" s="76">
        <v>11.086349999999999</v>
      </c>
      <c r="E16" s="76">
        <v>11.16033</v>
      </c>
      <c r="F16" s="76">
        <v>11.15297</v>
      </c>
      <c r="G16" s="76">
        <v>10.829319999999999</v>
      </c>
      <c r="H16" s="77">
        <v>10.848560000000001</v>
      </c>
    </row>
    <row r="17" spans="1:8" ht="18">
      <c r="A17" s="70" t="s">
        <v>16</v>
      </c>
      <c r="B17" s="71">
        <v>365.40073999999998</v>
      </c>
      <c r="C17" s="72">
        <v>390.79174999999998</v>
      </c>
      <c r="D17" s="72">
        <v>381.11561999999998</v>
      </c>
      <c r="E17" s="72">
        <v>399.22779000000003</v>
      </c>
      <c r="F17" s="72">
        <v>401.63533000000001</v>
      </c>
      <c r="G17" s="72">
        <v>360.08291000000003</v>
      </c>
      <c r="H17" s="73">
        <v>377.86147999999997</v>
      </c>
    </row>
    <row r="18" spans="1:8" ht="18.75" thickBot="1">
      <c r="A18" s="78" t="s">
        <v>18</v>
      </c>
      <c r="B18" s="79">
        <v>1.89578</v>
      </c>
      <c r="C18" s="80">
        <v>1.9570000000000001</v>
      </c>
      <c r="D18" s="80">
        <v>2.0068100000000002</v>
      </c>
      <c r="E18" s="80">
        <v>2.15713</v>
      </c>
      <c r="F18" s="80">
        <v>2.25237</v>
      </c>
      <c r="G18" s="80">
        <v>2.1755800000000001</v>
      </c>
      <c r="H18" s="81">
        <v>2.3760500000000002</v>
      </c>
    </row>
    <row r="19" spans="1:8" ht="18">
      <c r="A19" s="27" t="s">
        <v>19</v>
      </c>
      <c r="B19" s="2"/>
      <c r="C19" s="2"/>
      <c r="D19" s="2"/>
      <c r="E19" s="2"/>
      <c r="F19" s="2"/>
      <c r="G19" s="2"/>
      <c r="H19" s="2"/>
    </row>
    <row r="20" spans="1:8" ht="18">
      <c r="A20" s="2"/>
      <c r="B20" s="2"/>
      <c r="C20" s="2"/>
      <c r="D20" s="2"/>
      <c r="E20" s="2"/>
      <c r="F20" s="2"/>
      <c r="G20" s="2"/>
      <c r="H20" s="2"/>
    </row>
  </sheetData>
  <mergeCells count="2">
    <mergeCell ref="B2:H2"/>
    <mergeCell ref="B12:H1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Info 2016</vt:lpstr>
      <vt:lpstr>Produit Intérieur Brut</vt:lpstr>
      <vt:lpstr>IDE</vt:lpstr>
      <vt:lpstr>Balance commerciale</vt:lpstr>
      <vt:lpstr>Balance des paiements</vt:lpstr>
      <vt:lpstr>Inflation</vt:lpstr>
      <vt:lpstr>Taux de change</vt:lpstr>
      <vt:lpstr>'Balance commerciale'!Zone_d_impression</vt:lpstr>
      <vt:lpstr>'Balance des paiements'!Zone_d_impression</vt:lpstr>
      <vt:lpstr>IDE!Zone_d_impression</vt:lpstr>
      <vt:lpstr>Inflation!Zone_d_impression</vt:lpstr>
      <vt:lpstr>'Info 2016'!Zone_d_impression</vt:lpstr>
      <vt:lpstr>'Produit Intérieur Brut'!Zone_d_impression</vt:lpstr>
      <vt:lpstr>'Taux de change'!Zone_d_impression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2018-02-19T22:48:42Z</dcterms:modified>
</cp:coreProperties>
</file>